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srg01\"/>
    </mc:Choice>
  </mc:AlternateContent>
  <bookViews>
    <workbookView xWindow="0" yWindow="0" windowWidth="23040" windowHeight="7752" tabRatio="851"/>
  </bookViews>
  <sheets>
    <sheet name="Privacy Policy" sheetId="190" r:id="rId1"/>
    <sheet name="Introduzione" sheetId="28" r:id="rId2"/>
    <sheet name="Indice" sheetId="51" r:id="rId3"/>
    <sheet name="Info generali" sheetId="1" r:id="rId4"/>
    <sheet name="Partenariato" sheetId="4" r:id="rId5"/>
    <sheet name="Partenariato pubblico" sheetId="192" r:id="rId6"/>
    <sheet name="Esperienza" sheetId="8" r:id="rId7"/>
    <sheet name="I1" sheetId="9" r:id="rId8"/>
    <sheet name="I2" sheetId="171" r:id="rId9"/>
    <sheet name="I3" sheetId="172" r:id="rId10"/>
    <sheet name="I4" sheetId="173" r:id="rId11"/>
    <sheet name="I5" sheetId="174" r:id="rId12"/>
    <sheet name="I6" sheetId="175" r:id="rId13"/>
    <sheet name="I7" sheetId="176" r:id="rId14"/>
    <sheet name="I8" sheetId="177" r:id="rId15"/>
    <sheet name="I9" sheetId="178" r:id="rId16"/>
    <sheet name="I10" sheetId="179" r:id="rId17"/>
    <sheet name="I11" sheetId="180" r:id="rId18"/>
    <sheet name="I12" sheetId="181" r:id="rId19"/>
    <sheet name="I13" sheetId="182" r:id="rId20"/>
    <sheet name="I14" sheetId="183" r:id="rId21"/>
    <sheet name="I15" sheetId="184" r:id="rId22"/>
    <sheet name="I16" sheetId="185" r:id="rId23"/>
    <sheet name="I17" sheetId="186" r:id="rId24"/>
    <sheet name="I18" sheetId="187" r:id="rId25"/>
    <sheet name="I19" sheetId="188" r:id="rId26"/>
    <sheet name="I20" sheetId="189" r:id="rId27"/>
    <sheet name="Azioni" sheetId="14" r:id="rId28"/>
    <sheet name="Interazione" sheetId="23" r:id="rId29"/>
    <sheet name="Materiali" sheetId="22" r:id="rId30"/>
    <sheet name="Costi Sovvenzione globale" sheetId="31" r:id="rId31"/>
    <sheet name="Costi Pacchetto Interventi" sheetId="11" r:id="rId32"/>
    <sheet name="Regioni" sheetId="26" state="veryHidden" r:id="rId33"/>
    <sheet name="Risposte" sheetId="30" state="veryHidden" r:id="rId34"/>
    <sheet name="Status" sheetId="21" state="veryHidden" r:id="rId35"/>
    <sheet name="Forma giuridica" sheetId="18" state="veryHidden" r:id="rId36"/>
    <sheet name="Obiettivi strategici" sheetId="191" state="veryHidden" r:id="rId37"/>
    <sheet name="Settore_Comparto" sheetId="3" state="veryHidden" r:id="rId38"/>
    <sheet name="Keywords" sheetId="5" state="veryHidden" r:id="rId39"/>
    <sheet name="Fonte finanziamento" sheetId="6" state="veryHidden" r:id="rId40"/>
    <sheet name="Tipo Partner" sheetId="7" state="veryHidden" r:id="rId41"/>
    <sheet name="USDA_CRIS" sheetId="12" state="veryHidden" r:id="rId42"/>
    <sheet name="Caratteristiche Innovazione" sheetId="13" state="veryHidden" r:id="rId43"/>
    <sheet name="MAzioni" sheetId="15" state="veryHidden" r:id="rId44"/>
    <sheet name="Effetti" sheetId="16" state="veryHidden" r:id="rId45"/>
    <sheet name="Interventi" sheetId="193" state="veryHidden" r:id="rId46"/>
    <sheet name="MInterazione" sheetId="20" state="veryHidden" r:id="rId47"/>
  </sheets>
  <definedNames>
    <definedName name="Adattamento_innovazione">MAzioni!$D$3:$D$9</definedName>
    <definedName name="Adozione_innovazione">MAzioni!$E$3:$E$8</definedName>
    <definedName name="Altro">MAzioni!$I$3:$I$4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Z108" i="11" l="1"/>
  <c r="CZ107" i="11"/>
  <c r="CZ106" i="11"/>
  <c r="CZ105" i="11"/>
  <c r="CZ104" i="11"/>
  <c r="CZ103" i="11"/>
  <c r="CZ102" i="11"/>
  <c r="CZ101" i="11"/>
  <c r="CX108" i="11"/>
  <c r="CX107" i="11"/>
  <c r="CX106" i="11"/>
  <c r="CX105" i="11"/>
  <c r="CX104" i="11"/>
  <c r="CX103" i="11"/>
  <c r="CX102" i="11"/>
  <c r="CX101" i="11"/>
  <c r="CV108" i="11"/>
  <c r="CV107" i="11"/>
  <c r="CV106" i="11"/>
  <c r="CV105" i="11"/>
  <c r="CV104" i="11"/>
  <c r="CV103" i="11"/>
  <c r="CV102" i="11"/>
  <c r="CV101" i="11"/>
  <c r="CT108" i="11"/>
  <c r="CT107" i="11"/>
  <c r="CT106" i="11"/>
  <c r="CT105" i="11"/>
  <c r="CT104" i="11"/>
  <c r="CT103" i="11"/>
  <c r="CT102" i="11"/>
  <c r="CT101" i="11"/>
  <c r="CR108" i="11"/>
  <c r="CR107" i="11"/>
  <c r="CR106" i="11"/>
  <c r="CR105" i="11"/>
  <c r="CR104" i="11"/>
  <c r="CR103" i="11"/>
  <c r="CR102" i="11"/>
  <c r="CR101" i="11"/>
  <c r="CP108" i="11"/>
  <c r="CP107" i="11"/>
  <c r="CP106" i="11"/>
  <c r="CP105" i="11"/>
  <c r="CP104" i="11"/>
  <c r="CP103" i="11"/>
  <c r="CP102" i="11"/>
  <c r="CP101" i="11"/>
  <c r="CN108" i="11"/>
  <c r="CN107" i="11"/>
  <c r="CN106" i="11"/>
  <c r="CN105" i="11"/>
  <c r="CN104" i="11"/>
  <c r="CN103" i="11"/>
  <c r="CN102" i="11"/>
  <c r="CN101" i="11"/>
  <c r="CL108" i="11"/>
  <c r="CL107" i="11"/>
  <c r="CL106" i="11"/>
  <c r="CL105" i="11"/>
  <c r="CL104" i="11"/>
  <c r="CL103" i="11"/>
  <c r="CL102" i="11"/>
  <c r="CL101" i="11"/>
  <c r="CJ108" i="11"/>
  <c r="CJ107" i="11"/>
  <c r="CJ106" i="11"/>
  <c r="CJ105" i="11"/>
  <c r="CJ104" i="11"/>
  <c r="CJ103" i="11"/>
  <c r="CJ102" i="11"/>
  <c r="CJ101" i="11"/>
  <c r="CH108" i="11"/>
  <c r="CH107" i="11"/>
  <c r="CH106" i="11"/>
  <c r="CH105" i="11"/>
  <c r="CH104" i="11"/>
  <c r="CH103" i="11"/>
  <c r="CH102" i="11"/>
  <c r="CH101" i="11"/>
  <c r="CF108" i="11"/>
  <c r="CF107" i="11"/>
  <c r="CF106" i="11"/>
  <c r="CF105" i="11"/>
  <c r="CF104" i="11"/>
  <c r="CF103" i="11"/>
  <c r="CF102" i="11"/>
  <c r="CF101" i="11"/>
  <c r="CD108" i="11"/>
  <c r="CD107" i="11"/>
  <c r="CD106" i="11"/>
  <c r="CD105" i="11"/>
  <c r="CD104" i="11"/>
  <c r="CD103" i="11"/>
  <c r="CD102" i="11"/>
  <c r="CD101" i="11"/>
  <c r="CB108" i="11"/>
  <c r="CB107" i="11"/>
  <c r="CB106" i="11"/>
  <c r="CB105" i="11"/>
  <c r="CB104" i="11"/>
  <c r="CB103" i="11"/>
  <c r="CB102" i="11"/>
  <c r="CB101" i="11"/>
  <c r="BZ108" i="11"/>
  <c r="BZ107" i="11"/>
  <c r="BZ106" i="11"/>
  <c r="BZ105" i="11"/>
  <c r="BZ104" i="11"/>
  <c r="BZ103" i="11"/>
  <c r="BZ102" i="11"/>
  <c r="BZ101" i="11"/>
  <c r="BX108" i="11"/>
  <c r="BX107" i="11"/>
  <c r="BX106" i="11"/>
  <c r="BX105" i="11"/>
  <c r="BX104" i="11"/>
  <c r="BX103" i="11"/>
  <c r="BX102" i="11"/>
  <c r="BX101" i="11"/>
  <c r="BV108" i="11"/>
  <c r="BV107" i="11"/>
  <c r="BV106" i="11"/>
  <c r="BV105" i="11"/>
  <c r="BV104" i="11"/>
  <c r="BV103" i="11"/>
  <c r="BV102" i="11"/>
  <c r="BV101" i="11"/>
  <c r="BT108" i="11"/>
  <c r="BT107" i="11"/>
  <c r="BT106" i="11"/>
  <c r="BT105" i="11"/>
  <c r="BT104" i="11"/>
  <c r="BT103" i="11"/>
  <c r="BT102" i="11"/>
  <c r="BT101" i="11"/>
  <c r="BR108" i="11"/>
  <c r="BR107" i="11"/>
  <c r="BR106" i="11"/>
  <c r="BR105" i="11"/>
  <c r="BR104" i="11"/>
  <c r="BR103" i="11"/>
  <c r="BR102" i="11"/>
  <c r="BR101" i="11"/>
  <c r="BP108" i="11"/>
  <c r="BP107" i="11"/>
  <c r="BP106" i="11"/>
  <c r="BP105" i="11"/>
  <c r="BP104" i="11"/>
  <c r="BP103" i="11"/>
  <c r="BP102" i="11"/>
  <c r="BP101" i="11"/>
  <c r="BN108" i="11"/>
  <c r="BN107" i="11"/>
  <c r="BN106" i="11"/>
  <c r="BN105" i="11"/>
  <c r="BN104" i="11"/>
  <c r="BN103" i="11"/>
  <c r="BN102" i="11"/>
  <c r="BN101" i="11"/>
  <c r="BL108" i="11"/>
  <c r="BL107" i="11"/>
  <c r="BL106" i="11"/>
  <c r="BL105" i="11"/>
  <c r="BL104" i="11"/>
  <c r="BL103" i="11"/>
  <c r="BL102" i="11"/>
  <c r="BL101" i="11"/>
  <c r="BJ108" i="11"/>
  <c r="BJ107" i="11"/>
  <c r="BJ106" i="11"/>
  <c r="BJ105" i="11"/>
  <c r="BJ104" i="11"/>
  <c r="BJ103" i="11"/>
  <c r="BJ102" i="11"/>
  <c r="BJ101" i="11"/>
  <c r="BH108" i="11"/>
  <c r="BH107" i="11"/>
  <c r="BH106" i="11"/>
  <c r="BH105" i="11"/>
  <c r="BH104" i="11"/>
  <c r="BH103" i="11"/>
  <c r="BH102" i="11"/>
  <c r="BH101" i="11"/>
  <c r="BF108" i="11"/>
  <c r="BF107" i="11"/>
  <c r="BF106" i="11"/>
  <c r="BF105" i="11"/>
  <c r="BF104" i="11"/>
  <c r="BF103" i="11"/>
  <c r="BF102" i="11"/>
  <c r="BF101" i="11"/>
  <c r="BD108" i="11"/>
  <c r="BD107" i="11"/>
  <c r="BD106" i="11"/>
  <c r="BD105" i="11"/>
  <c r="BD104" i="11"/>
  <c r="BD103" i="11"/>
  <c r="BD102" i="11"/>
  <c r="BD101" i="11"/>
  <c r="BB108" i="11"/>
  <c r="BB107" i="11"/>
  <c r="BB106" i="11"/>
  <c r="BB105" i="11"/>
  <c r="BB104" i="11"/>
  <c r="BB103" i="11"/>
  <c r="BB102" i="11"/>
  <c r="BB101" i="11"/>
  <c r="AZ108" i="11"/>
  <c r="AZ107" i="11"/>
  <c r="AZ106" i="11"/>
  <c r="AZ105" i="11"/>
  <c r="AZ104" i="11"/>
  <c r="AZ103" i="11"/>
  <c r="AZ102" i="11"/>
  <c r="AZ101" i="11"/>
  <c r="AX108" i="11"/>
  <c r="AX107" i="11"/>
  <c r="AX106" i="11"/>
  <c r="AX105" i="11"/>
  <c r="AX104" i="11"/>
  <c r="AX103" i="11"/>
  <c r="AX102" i="11"/>
  <c r="AX101" i="11"/>
  <c r="AV108" i="11"/>
  <c r="AV107" i="11"/>
  <c r="AV106" i="11"/>
  <c r="AV105" i="11"/>
  <c r="AV104" i="11"/>
  <c r="AV103" i="11"/>
  <c r="AV102" i="11"/>
  <c r="AV101" i="11"/>
  <c r="AT108" i="11"/>
  <c r="AT107" i="11"/>
  <c r="AT106" i="11"/>
  <c r="AT105" i="11"/>
  <c r="AT104" i="11"/>
  <c r="AT103" i="11"/>
  <c r="AT102" i="11"/>
  <c r="AT101" i="11"/>
  <c r="AR108" i="11"/>
  <c r="AR107" i="11"/>
  <c r="AR106" i="11"/>
  <c r="AR105" i="11"/>
  <c r="AR104" i="11"/>
  <c r="AR103" i="11"/>
  <c r="AR102" i="11"/>
  <c r="AR101" i="11"/>
  <c r="AP108" i="11"/>
  <c r="AP107" i="11"/>
  <c r="AP106" i="11"/>
  <c r="AP105" i="11"/>
  <c r="AP104" i="11"/>
  <c r="AP103" i="11"/>
  <c r="AP102" i="11"/>
  <c r="AP101" i="11"/>
  <c r="AN108" i="11"/>
  <c r="AN107" i="11"/>
  <c r="AN106" i="11"/>
  <c r="AN105" i="11"/>
  <c r="AN104" i="11"/>
  <c r="AN103" i="11"/>
  <c r="AN102" i="11"/>
  <c r="AN101" i="11"/>
  <c r="AL108" i="11"/>
  <c r="AL107" i="11"/>
  <c r="AL106" i="11"/>
  <c r="AL105" i="11"/>
  <c r="AL104" i="11"/>
  <c r="AL103" i="11"/>
  <c r="AL102" i="11"/>
  <c r="AL101" i="11"/>
  <c r="AJ108" i="11"/>
  <c r="AJ107" i="11"/>
  <c r="AJ106" i="11"/>
  <c r="AJ105" i="11"/>
  <c r="AJ104" i="11"/>
  <c r="AJ103" i="11"/>
  <c r="AJ102" i="11"/>
  <c r="AJ101" i="11"/>
  <c r="AH108" i="11"/>
  <c r="AH107" i="11"/>
  <c r="AH106" i="11"/>
  <c r="AH105" i="11"/>
  <c r="AH104" i="11"/>
  <c r="AH103" i="11"/>
  <c r="AH102" i="11"/>
  <c r="AH101" i="11"/>
  <c r="AF108" i="11"/>
  <c r="AF107" i="11"/>
  <c r="AF106" i="11"/>
  <c r="AF105" i="11"/>
  <c r="AF104" i="11"/>
  <c r="AF103" i="11"/>
  <c r="AF102" i="11"/>
  <c r="AF101" i="11"/>
  <c r="AD108" i="11"/>
  <c r="AD107" i="11"/>
  <c r="AD106" i="11"/>
  <c r="AD105" i="11"/>
  <c r="AD104" i="11"/>
  <c r="AD103" i="11"/>
  <c r="AD102" i="11"/>
  <c r="AD101" i="11"/>
  <c r="AB108" i="11"/>
  <c r="AB107" i="11"/>
  <c r="AB106" i="11"/>
  <c r="AB105" i="11"/>
  <c r="AB104" i="11"/>
  <c r="AB103" i="11"/>
  <c r="AB102" i="11"/>
  <c r="AB101" i="11"/>
  <c r="Z108" i="11"/>
  <c r="Z107" i="11"/>
  <c r="Z106" i="11"/>
  <c r="Z105" i="11"/>
  <c r="Z104" i="11"/>
  <c r="Z103" i="11"/>
  <c r="Z102" i="11"/>
  <c r="Z101" i="11"/>
  <c r="X108" i="11"/>
  <c r="X107" i="11"/>
  <c r="X106" i="11"/>
  <c r="X105" i="11"/>
  <c r="X104" i="11"/>
  <c r="X103" i="11"/>
  <c r="X102" i="11"/>
  <c r="X101" i="11"/>
  <c r="V108" i="11"/>
  <c r="V107" i="11"/>
  <c r="V106" i="11"/>
  <c r="V105" i="11"/>
  <c r="V104" i="11"/>
  <c r="V103" i="11"/>
  <c r="V102" i="11"/>
  <c r="V101" i="11"/>
  <c r="T108" i="11"/>
  <c r="T107" i="11"/>
  <c r="T106" i="11"/>
  <c r="T105" i="11"/>
  <c r="T104" i="11"/>
  <c r="T103" i="11"/>
  <c r="T102" i="11"/>
  <c r="T101" i="11"/>
  <c r="R108" i="11"/>
  <c r="R107" i="11"/>
  <c r="R106" i="11"/>
  <c r="R105" i="11"/>
  <c r="R104" i="11"/>
  <c r="R103" i="11"/>
  <c r="R102" i="11"/>
  <c r="R101" i="11"/>
  <c r="P108" i="11"/>
  <c r="P107" i="11"/>
  <c r="P106" i="11"/>
  <c r="P105" i="11"/>
  <c r="P104" i="11"/>
  <c r="P103" i="11"/>
  <c r="P102" i="11"/>
  <c r="P101" i="11"/>
  <c r="N108" i="11"/>
  <c r="N107" i="11"/>
  <c r="N106" i="11"/>
  <c r="N105" i="11"/>
  <c r="N104" i="11"/>
  <c r="N103" i="11"/>
  <c r="N102" i="11"/>
  <c r="N101" i="11"/>
  <c r="L108" i="11"/>
  <c r="L107" i="11"/>
  <c r="L106" i="11"/>
  <c r="L105" i="11"/>
  <c r="L104" i="11"/>
  <c r="L103" i="11"/>
  <c r="L102" i="11"/>
  <c r="L101" i="11"/>
  <c r="J108" i="11"/>
  <c r="J107" i="11"/>
  <c r="J106" i="11"/>
  <c r="J105" i="11"/>
  <c r="J104" i="11"/>
  <c r="J103" i="11"/>
  <c r="J102" i="11"/>
  <c r="J101" i="11"/>
  <c r="H108" i="11"/>
  <c r="H107" i="11"/>
  <c r="H106" i="11"/>
  <c r="H105" i="11"/>
  <c r="H104" i="11"/>
  <c r="H103" i="11"/>
  <c r="H102" i="11"/>
  <c r="H101" i="11"/>
  <c r="F108" i="11"/>
  <c r="F107" i="11"/>
  <c r="F106" i="11"/>
  <c r="F105" i="11"/>
  <c r="F104" i="11"/>
  <c r="F103" i="11"/>
  <c r="F102" i="11"/>
  <c r="F101" i="11"/>
  <c r="D108" i="11"/>
  <c r="D107" i="11"/>
  <c r="D106" i="11"/>
  <c r="D105" i="11"/>
  <c r="D104" i="11"/>
  <c r="D103" i="11"/>
  <c r="D102" i="11"/>
  <c r="D101" i="11"/>
  <c r="DB99" i="11"/>
  <c r="CZ99" i="11"/>
  <c r="CX99" i="11"/>
  <c r="CV99" i="11"/>
  <c r="CT99" i="11"/>
  <c r="CR99" i="11"/>
  <c r="CP99" i="11"/>
  <c r="CN99" i="11"/>
  <c r="CL99" i="11"/>
  <c r="CJ99" i="11"/>
  <c r="CH99" i="11"/>
  <c r="CF99" i="11"/>
  <c r="CD99" i="11"/>
  <c r="CB99" i="11"/>
  <c r="BZ99" i="11"/>
  <c r="BX99" i="11"/>
  <c r="BV99" i="11"/>
  <c r="BT99" i="11"/>
  <c r="BR99" i="11"/>
  <c r="BP99" i="11"/>
  <c r="BN99" i="11"/>
  <c r="BL99" i="11"/>
  <c r="BJ99" i="11"/>
  <c r="BH99" i="11"/>
  <c r="BF99" i="11"/>
  <c r="BD99" i="11"/>
  <c r="BB99" i="11"/>
  <c r="AZ99" i="11"/>
  <c r="AX99" i="11"/>
  <c r="AV99" i="11"/>
  <c r="AT99" i="11"/>
  <c r="AR99" i="11"/>
  <c r="AP99" i="11"/>
  <c r="AN99" i="11"/>
  <c r="AL99" i="11"/>
  <c r="AJ99" i="11"/>
  <c r="AH99" i="11"/>
  <c r="AF99" i="11"/>
  <c r="AD99" i="11"/>
  <c r="AB99" i="11"/>
  <c r="Z99" i="11"/>
  <c r="X99" i="11"/>
  <c r="V99" i="11"/>
  <c r="T99" i="11"/>
  <c r="R99" i="11"/>
  <c r="P99" i="11"/>
  <c r="N99" i="11"/>
  <c r="L99" i="11"/>
  <c r="J99" i="11"/>
  <c r="H99" i="11"/>
  <c r="F99" i="11"/>
  <c r="D99" i="11"/>
  <c r="CZ82" i="31"/>
  <c r="CZ81" i="31"/>
  <c r="CZ80" i="31"/>
  <c r="CZ79" i="31"/>
  <c r="CZ78" i="31"/>
  <c r="CZ77" i="31"/>
  <c r="CZ76" i="31"/>
  <c r="CZ75" i="31"/>
  <c r="CX82" i="31"/>
  <c r="CX81" i="31"/>
  <c r="CX80" i="31"/>
  <c r="CX79" i="31"/>
  <c r="CX78" i="31"/>
  <c r="CX77" i="31"/>
  <c r="CX76" i="31"/>
  <c r="CX75" i="31"/>
  <c r="CV82" i="31"/>
  <c r="CV81" i="31"/>
  <c r="CV80" i="31"/>
  <c r="CV79" i="31"/>
  <c r="CV78" i="31"/>
  <c r="CV77" i="31"/>
  <c r="CV76" i="31"/>
  <c r="CV75" i="31"/>
  <c r="CT82" i="31"/>
  <c r="CT81" i="31"/>
  <c r="CT80" i="31"/>
  <c r="CT79" i="31"/>
  <c r="CT78" i="31"/>
  <c r="CT77" i="31"/>
  <c r="CT76" i="31"/>
  <c r="CT75" i="31"/>
  <c r="CR82" i="31"/>
  <c r="CR81" i="31"/>
  <c r="CR80" i="31"/>
  <c r="CR79" i="31"/>
  <c r="CR78" i="31"/>
  <c r="CR77" i="31"/>
  <c r="CR76" i="31"/>
  <c r="CR75" i="31"/>
  <c r="CP82" i="31"/>
  <c r="CP81" i="31"/>
  <c r="CP80" i="31"/>
  <c r="CP79" i="31"/>
  <c r="CP78" i="31"/>
  <c r="CP77" i="31"/>
  <c r="CP76" i="31"/>
  <c r="CP75" i="31"/>
  <c r="CN82" i="31"/>
  <c r="CN81" i="31"/>
  <c r="CN80" i="31"/>
  <c r="CN79" i="31"/>
  <c r="CN78" i="31"/>
  <c r="CN77" i="31"/>
  <c r="CN76" i="31"/>
  <c r="CN75" i="31"/>
  <c r="CL82" i="31"/>
  <c r="CL81" i="31"/>
  <c r="CL80" i="31"/>
  <c r="CL79" i="31"/>
  <c r="CL78" i="31"/>
  <c r="CL77" i="31"/>
  <c r="CL76" i="31"/>
  <c r="CL75" i="31"/>
  <c r="CJ82" i="31"/>
  <c r="CJ81" i="31"/>
  <c r="CJ80" i="31"/>
  <c r="CJ79" i="31"/>
  <c r="CJ78" i="31"/>
  <c r="CJ77" i="31"/>
  <c r="CJ76" i="31"/>
  <c r="CJ75" i="31"/>
  <c r="CH82" i="31"/>
  <c r="CH81" i="31"/>
  <c r="CH80" i="31"/>
  <c r="CH79" i="31"/>
  <c r="CH78" i="31"/>
  <c r="CH77" i="31"/>
  <c r="CH76" i="31"/>
  <c r="CH75" i="31"/>
  <c r="CF82" i="31"/>
  <c r="CF81" i="31"/>
  <c r="CF80" i="31"/>
  <c r="CF79" i="31"/>
  <c r="CF78" i="31"/>
  <c r="CF77" i="31"/>
  <c r="CF76" i="31"/>
  <c r="CF75" i="31"/>
  <c r="CD82" i="31"/>
  <c r="CD81" i="31"/>
  <c r="CD80" i="31"/>
  <c r="CD79" i="31"/>
  <c r="CD78" i="31"/>
  <c r="CD77" i="31"/>
  <c r="CD76" i="31"/>
  <c r="CD75" i="31"/>
  <c r="CB82" i="31"/>
  <c r="CB81" i="31"/>
  <c r="CB80" i="31"/>
  <c r="CB79" i="31"/>
  <c r="CB78" i="31"/>
  <c r="CB77" i="31"/>
  <c r="CB76" i="31"/>
  <c r="CB75" i="31"/>
  <c r="BZ82" i="31"/>
  <c r="BZ81" i="31"/>
  <c r="BZ80" i="31"/>
  <c r="BZ79" i="31"/>
  <c r="BZ78" i="31"/>
  <c r="BZ77" i="31"/>
  <c r="BZ76" i="31"/>
  <c r="BZ75" i="31"/>
  <c r="BX82" i="31"/>
  <c r="BX81" i="31"/>
  <c r="BX80" i="31"/>
  <c r="BX79" i="31"/>
  <c r="BX78" i="31"/>
  <c r="BX77" i="31"/>
  <c r="BX76" i="31"/>
  <c r="BX75" i="31"/>
  <c r="BV82" i="31"/>
  <c r="BV81" i="31"/>
  <c r="BV80" i="31"/>
  <c r="BV79" i="31"/>
  <c r="BV78" i="31"/>
  <c r="BV77" i="31"/>
  <c r="BV76" i="31"/>
  <c r="BV75" i="31"/>
  <c r="BT82" i="31"/>
  <c r="BT81" i="31"/>
  <c r="BT80" i="31"/>
  <c r="BT79" i="31"/>
  <c r="BT78" i="31"/>
  <c r="BT77" i="31"/>
  <c r="BT76" i="31"/>
  <c r="BT75" i="31"/>
  <c r="BR82" i="31"/>
  <c r="BR81" i="31"/>
  <c r="BR80" i="31"/>
  <c r="BR79" i="31"/>
  <c r="BR78" i="31"/>
  <c r="BR77" i="31"/>
  <c r="BR76" i="31"/>
  <c r="BR75" i="31"/>
  <c r="BP82" i="31"/>
  <c r="BP81" i="31"/>
  <c r="BP80" i="31"/>
  <c r="BP79" i="31"/>
  <c r="BP78" i="31"/>
  <c r="BP77" i="31"/>
  <c r="BP76" i="31"/>
  <c r="BP75" i="31"/>
  <c r="BN82" i="31"/>
  <c r="BN81" i="31"/>
  <c r="BN80" i="31"/>
  <c r="BN79" i="31"/>
  <c r="BN78" i="31"/>
  <c r="BN77" i="31"/>
  <c r="BN76" i="31"/>
  <c r="BN75" i="31"/>
  <c r="BL82" i="31"/>
  <c r="BL81" i="31"/>
  <c r="BL80" i="31"/>
  <c r="BL79" i="31"/>
  <c r="BL78" i="31"/>
  <c r="BL77" i="31"/>
  <c r="BL76" i="31"/>
  <c r="BL75" i="31"/>
  <c r="BJ82" i="31"/>
  <c r="BJ81" i="31"/>
  <c r="BJ80" i="31"/>
  <c r="BJ79" i="31"/>
  <c r="BJ78" i="31"/>
  <c r="BJ77" i="31"/>
  <c r="BJ76" i="31"/>
  <c r="BJ75" i="31"/>
  <c r="BH82" i="31"/>
  <c r="BH81" i="31"/>
  <c r="BH80" i="31"/>
  <c r="BH79" i="31"/>
  <c r="BH78" i="31"/>
  <c r="BH77" i="31"/>
  <c r="BH76" i="31"/>
  <c r="BH75" i="31"/>
  <c r="BF82" i="31"/>
  <c r="BF81" i="31"/>
  <c r="BF80" i="31"/>
  <c r="BF79" i="31"/>
  <c r="BF78" i="31"/>
  <c r="BF77" i="31"/>
  <c r="BF76" i="31"/>
  <c r="BF75" i="31"/>
  <c r="BD82" i="31"/>
  <c r="BD81" i="31"/>
  <c r="BD80" i="31"/>
  <c r="BD79" i="31"/>
  <c r="BD78" i="31"/>
  <c r="BD77" i="31"/>
  <c r="BD76" i="31"/>
  <c r="BD75" i="31"/>
  <c r="BB82" i="31"/>
  <c r="BB81" i="31"/>
  <c r="BB80" i="31"/>
  <c r="BB79" i="31"/>
  <c r="BB78" i="31"/>
  <c r="BB77" i="31"/>
  <c r="BB76" i="31"/>
  <c r="BB75" i="31"/>
  <c r="AZ82" i="31"/>
  <c r="AZ81" i="31"/>
  <c r="AZ80" i="31"/>
  <c r="AZ79" i="31"/>
  <c r="AZ78" i="31"/>
  <c r="AZ77" i="31"/>
  <c r="AZ76" i="31"/>
  <c r="AZ75" i="31"/>
  <c r="AX82" i="31"/>
  <c r="AX81" i="31"/>
  <c r="AX80" i="31"/>
  <c r="AX79" i="31"/>
  <c r="AX78" i="31"/>
  <c r="AX77" i="31"/>
  <c r="AX76" i="31"/>
  <c r="AX75" i="31"/>
  <c r="AV82" i="31"/>
  <c r="AV81" i="31"/>
  <c r="AV80" i="31"/>
  <c r="AV79" i="31"/>
  <c r="AV78" i="31"/>
  <c r="AV77" i="31"/>
  <c r="AV76" i="31"/>
  <c r="AV75" i="31"/>
  <c r="AT82" i="31"/>
  <c r="AT81" i="31"/>
  <c r="AT80" i="31"/>
  <c r="AT79" i="31"/>
  <c r="AT78" i="31"/>
  <c r="AT77" i="31"/>
  <c r="AT76" i="31"/>
  <c r="AT75" i="31"/>
  <c r="AR82" i="31"/>
  <c r="AR81" i="31"/>
  <c r="AR80" i="31"/>
  <c r="AR79" i="31"/>
  <c r="AR78" i="31"/>
  <c r="AR77" i="31"/>
  <c r="AR76" i="31"/>
  <c r="AR75" i="31"/>
  <c r="AP82" i="31"/>
  <c r="AP81" i="31"/>
  <c r="AP80" i="31"/>
  <c r="AP79" i="31"/>
  <c r="AP78" i="31"/>
  <c r="AP77" i="31"/>
  <c r="AP76" i="31"/>
  <c r="AP75" i="31"/>
  <c r="AN82" i="31"/>
  <c r="AN81" i="31"/>
  <c r="AN80" i="31"/>
  <c r="AN79" i="31"/>
  <c r="AN78" i="31"/>
  <c r="AN77" i="31"/>
  <c r="AN76" i="31"/>
  <c r="AN75" i="31"/>
  <c r="AL82" i="31"/>
  <c r="AL81" i="31"/>
  <c r="AL80" i="31"/>
  <c r="AL79" i="31"/>
  <c r="AL78" i="31"/>
  <c r="AL77" i="31"/>
  <c r="AL76" i="31"/>
  <c r="AL75" i="31"/>
  <c r="AJ82" i="31"/>
  <c r="AJ81" i="31"/>
  <c r="AJ80" i="31"/>
  <c r="AJ79" i="31"/>
  <c r="AJ78" i="31"/>
  <c r="AJ77" i="31"/>
  <c r="AJ76" i="31"/>
  <c r="AJ75" i="31"/>
  <c r="AH82" i="31"/>
  <c r="AH81" i="31"/>
  <c r="AH80" i="31"/>
  <c r="AH79" i="31"/>
  <c r="AH78" i="31"/>
  <c r="AH77" i="31"/>
  <c r="AH76" i="31"/>
  <c r="AH75" i="31"/>
  <c r="AF82" i="31"/>
  <c r="AF81" i="31"/>
  <c r="AF80" i="31"/>
  <c r="AF79" i="31"/>
  <c r="AF78" i="31"/>
  <c r="AF77" i="31"/>
  <c r="AF76" i="31"/>
  <c r="AF75" i="31"/>
  <c r="AD82" i="31"/>
  <c r="AD81" i="31"/>
  <c r="AD80" i="31"/>
  <c r="AD79" i="31"/>
  <c r="AD78" i="31"/>
  <c r="AD77" i="31"/>
  <c r="AD76" i="31"/>
  <c r="AD75" i="31"/>
  <c r="AB82" i="31"/>
  <c r="AB81" i="31"/>
  <c r="AB80" i="31"/>
  <c r="AB79" i="31"/>
  <c r="AB78" i="31"/>
  <c r="AB77" i="31"/>
  <c r="AB76" i="31"/>
  <c r="AB75" i="31"/>
  <c r="Z82" i="31"/>
  <c r="Z81" i="31"/>
  <c r="Z80" i="31"/>
  <c r="Z79" i="31"/>
  <c r="Z78" i="31"/>
  <c r="Z77" i="31"/>
  <c r="Z76" i="31"/>
  <c r="Z75" i="31"/>
  <c r="X82" i="31"/>
  <c r="X81" i="31"/>
  <c r="X80" i="31"/>
  <c r="X79" i="31"/>
  <c r="X78" i="31"/>
  <c r="X77" i="31"/>
  <c r="X76" i="31"/>
  <c r="X75" i="31"/>
  <c r="V82" i="31"/>
  <c r="V81" i="31"/>
  <c r="V80" i="31"/>
  <c r="V79" i="31"/>
  <c r="V78" i="31"/>
  <c r="V77" i="31"/>
  <c r="V76" i="31"/>
  <c r="V75" i="31"/>
  <c r="T82" i="31"/>
  <c r="T81" i="31"/>
  <c r="T80" i="31"/>
  <c r="T79" i="31"/>
  <c r="T78" i="31"/>
  <c r="T77" i="31"/>
  <c r="T76" i="31"/>
  <c r="T75" i="31"/>
  <c r="R82" i="31"/>
  <c r="R81" i="31"/>
  <c r="R80" i="31"/>
  <c r="R79" i="31"/>
  <c r="R78" i="31"/>
  <c r="R77" i="31"/>
  <c r="R76" i="31"/>
  <c r="R75" i="31"/>
  <c r="P82" i="31"/>
  <c r="P81" i="31"/>
  <c r="P80" i="31"/>
  <c r="P79" i="31"/>
  <c r="P78" i="31"/>
  <c r="P77" i="31"/>
  <c r="P76" i="31"/>
  <c r="P75" i="31"/>
  <c r="N82" i="31"/>
  <c r="N81" i="31"/>
  <c r="N80" i="31"/>
  <c r="N79" i="31"/>
  <c r="N78" i="31"/>
  <c r="N77" i="31"/>
  <c r="N76" i="31"/>
  <c r="N75" i="31"/>
  <c r="L82" i="31"/>
  <c r="L81" i="31"/>
  <c r="L80" i="31"/>
  <c r="L79" i="31"/>
  <c r="L78" i="31"/>
  <c r="L77" i="31"/>
  <c r="L76" i="31"/>
  <c r="L75" i="31"/>
  <c r="J82" i="31"/>
  <c r="J81" i="31"/>
  <c r="J80" i="31"/>
  <c r="J79" i="31"/>
  <c r="J78" i="31"/>
  <c r="J77" i="31"/>
  <c r="J76" i="31"/>
  <c r="J75" i="31"/>
  <c r="H82" i="31"/>
  <c r="H81" i="31"/>
  <c r="H80" i="31"/>
  <c r="H79" i="31"/>
  <c r="H78" i="31"/>
  <c r="H77" i="31"/>
  <c r="H76" i="31"/>
  <c r="H75" i="31"/>
  <c r="F82" i="31"/>
  <c r="F81" i="31"/>
  <c r="F80" i="31"/>
  <c r="F79" i="31"/>
  <c r="F78" i="31"/>
  <c r="F77" i="31"/>
  <c r="F76" i="31"/>
  <c r="F75" i="31"/>
  <c r="D82" i="31"/>
  <c r="D81" i="31"/>
  <c r="D80" i="31"/>
  <c r="D79" i="31"/>
  <c r="D78" i="31"/>
  <c r="D77" i="31"/>
  <c r="D76" i="31"/>
  <c r="D75" i="31"/>
  <c r="DB73" i="31"/>
  <c r="CZ73" i="31"/>
  <c r="CX73" i="31"/>
  <c r="CV73" i="31"/>
  <c r="CT73" i="31"/>
  <c r="CR73" i="31"/>
  <c r="CP73" i="31"/>
  <c r="CN73" i="31"/>
  <c r="CL73" i="31"/>
  <c r="CJ73" i="31"/>
  <c r="CH73" i="31"/>
  <c r="CF73" i="31"/>
  <c r="CD73" i="31"/>
  <c r="CB73" i="31"/>
  <c r="BZ73" i="31"/>
  <c r="BX73" i="31"/>
  <c r="BV73" i="31"/>
  <c r="BT73" i="31"/>
  <c r="BR73" i="31"/>
  <c r="BP73" i="31"/>
  <c r="BN73" i="31"/>
  <c r="BL73" i="31"/>
  <c r="BJ73" i="31"/>
  <c r="BH73" i="31"/>
  <c r="BF73" i="31"/>
  <c r="BD73" i="31"/>
  <c r="BB73" i="31"/>
  <c r="AZ73" i="31"/>
  <c r="AX73" i="31"/>
  <c r="AV73" i="31"/>
  <c r="AT73" i="31"/>
  <c r="AR73" i="31"/>
  <c r="AP73" i="31"/>
  <c r="AN73" i="31"/>
  <c r="AL73" i="31"/>
  <c r="AJ73" i="31"/>
  <c r="AH73" i="31"/>
  <c r="AF73" i="31"/>
  <c r="AD73" i="31"/>
  <c r="Z73" i="31"/>
  <c r="X73" i="31"/>
  <c r="V73" i="31"/>
  <c r="T73" i="31"/>
  <c r="R73" i="31"/>
  <c r="P73" i="31"/>
  <c r="N73" i="31"/>
  <c r="L73" i="31"/>
  <c r="J73" i="31"/>
  <c r="H73" i="31"/>
  <c r="F73" i="31"/>
  <c r="D73" i="31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85" i="1" l="1"/>
  <c r="B86" i="1"/>
  <c r="B87" i="1"/>
  <c r="B88" i="1"/>
  <c r="B89" i="1"/>
  <c r="B90" i="1"/>
  <c r="B91" i="1"/>
  <c r="B92" i="1"/>
  <c r="B93" i="1"/>
  <c r="B84" i="1"/>
  <c r="A3" i="14"/>
  <c r="C7" i="189"/>
  <c r="C5" i="189"/>
  <c r="C7" i="188"/>
  <c r="C5" i="188"/>
  <c r="C7" i="187"/>
  <c r="C5" i="187"/>
  <c r="C7" i="186"/>
  <c r="C5" i="186"/>
  <c r="C7" i="185"/>
  <c r="C5" i="185"/>
  <c r="C7" i="184"/>
  <c r="C5" i="184"/>
  <c r="C7" i="183"/>
  <c r="C5" i="183"/>
  <c r="C7" i="182"/>
  <c r="C5" i="182"/>
  <c r="C7" i="181"/>
  <c r="C5" i="181"/>
  <c r="C7" i="180"/>
  <c r="C5" i="180"/>
  <c r="C7" i="179"/>
  <c r="C5" i="179"/>
  <c r="C7" i="178"/>
  <c r="C5" i="178"/>
  <c r="C7" i="177"/>
  <c r="C5" i="177"/>
  <c r="C7" i="176"/>
  <c r="C5" i="176"/>
  <c r="C7" i="175"/>
  <c r="C5" i="175"/>
  <c r="C7" i="174"/>
  <c r="C5" i="174"/>
  <c r="C7" i="173"/>
  <c r="C5" i="173"/>
  <c r="C7" i="172"/>
  <c r="C5" i="172"/>
  <c r="C7" i="171"/>
  <c r="C5" i="171"/>
  <c r="C7" i="9"/>
  <c r="C5" i="9"/>
  <c r="C109" i="1"/>
  <c r="C107" i="1"/>
  <c r="C105" i="1"/>
  <c r="C103" i="1"/>
  <c r="C101" i="1"/>
  <c r="C99" i="1"/>
  <c r="C69" i="1"/>
  <c r="C67" i="1"/>
  <c r="C11" i="1"/>
  <c r="C9" i="1"/>
  <c r="L2" i="26" l="1" a="1"/>
  <c r="L2" i="26" s="1"/>
  <c r="K2" i="26" a="1"/>
  <c r="K2" i="26" s="1"/>
  <c r="J2" i="26" a="1"/>
  <c r="J2" i="26" s="1"/>
  <c r="I2" i="26" a="1"/>
  <c r="I2" i="26" s="1"/>
  <c r="H2" i="26" a="1"/>
  <c r="H2" i="26" s="1"/>
  <c r="Q2" i="26" a="1"/>
  <c r="Q2" i="26" s="1"/>
  <c r="P2" i="26" a="1"/>
  <c r="P2" i="26" s="1"/>
  <c r="O2" i="26" a="1"/>
  <c r="O2" i="26" s="1"/>
  <c r="N2" i="26" a="1"/>
  <c r="N2" i="26" s="1"/>
  <c r="M2" i="26" a="1"/>
  <c r="M2" i="26" s="1"/>
  <c r="CL8" i="14" l="1"/>
  <c r="CM8" i="14"/>
  <c r="CN8" i="14"/>
  <c r="CO8" i="14"/>
  <c r="CP8" i="14"/>
  <c r="CQ8" i="14"/>
  <c r="CR8" i="14"/>
  <c r="CS8" i="14"/>
  <c r="CL9" i="14"/>
  <c r="CM9" i="14"/>
  <c r="CN9" i="14"/>
  <c r="CO9" i="14"/>
  <c r="CP9" i="14"/>
  <c r="CQ9" i="14"/>
  <c r="CR9" i="14"/>
  <c r="CS9" i="14"/>
  <c r="CL10" i="14"/>
  <c r="CM10" i="14"/>
  <c r="CN10" i="14"/>
  <c r="CO10" i="14"/>
  <c r="CP10" i="14"/>
  <c r="CQ10" i="14"/>
  <c r="CR10" i="14"/>
  <c r="CS10" i="14"/>
  <c r="CL11" i="14"/>
  <c r="CM11" i="14"/>
  <c r="CN11" i="14"/>
  <c r="CO11" i="14"/>
  <c r="CP11" i="14"/>
  <c r="CQ11" i="14"/>
  <c r="CR11" i="14"/>
  <c r="CS11" i="14"/>
  <c r="CL12" i="14"/>
  <c r="CM12" i="14"/>
  <c r="CN12" i="14"/>
  <c r="CO12" i="14"/>
  <c r="CP12" i="14"/>
  <c r="CQ12" i="14"/>
  <c r="CR12" i="14"/>
  <c r="CS12" i="14"/>
  <c r="CL13" i="14"/>
  <c r="CM13" i="14"/>
  <c r="CN13" i="14"/>
  <c r="CO13" i="14"/>
  <c r="CP13" i="14"/>
  <c r="CQ13" i="14"/>
  <c r="CR13" i="14"/>
  <c r="CS13" i="14"/>
  <c r="CL14" i="14"/>
  <c r="CM14" i="14"/>
  <c r="CN14" i="14"/>
  <c r="CO14" i="14"/>
  <c r="CP14" i="14"/>
  <c r="CQ14" i="14"/>
  <c r="CR14" i="14"/>
  <c r="CS14" i="14"/>
  <c r="CL15" i="14"/>
  <c r="CM15" i="14"/>
  <c r="CN15" i="14"/>
  <c r="CO15" i="14"/>
  <c r="CP15" i="14"/>
  <c r="CQ15" i="14"/>
  <c r="CR15" i="14"/>
  <c r="CS15" i="14"/>
  <c r="CL16" i="14"/>
  <c r="CM16" i="14"/>
  <c r="CN16" i="14"/>
  <c r="CO16" i="14"/>
  <c r="CP16" i="14"/>
  <c r="CQ16" i="14"/>
  <c r="CR16" i="14"/>
  <c r="CS16" i="14"/>
  <c r="CL17" i="14"/>
  <c r="CM17" i="14"/>
  <c r="CN17" i="14"/>
  <c r="CO17" i="14"/>
  <c r="CP17" i="14"/>
  <c r="CQ17" i="14"/>
  <c r="CR17" i="14"/>
  <c r="CS17" i="14"/>
  <c r="CL18" i="14"/>
  <c r="CM18" i="14"/>
  <c r="CN18" i="14"/>
  <c r="CO18" i="14"/>
  <c r="CP18" i="14"/>
  <c r="CQ18" i="14"/>
  <c r="CR18" i="14"/>
  <c r="CS18" i="14"/>
  <c r="CL19" i="14"/>
  <c r="CM19" i="14"/>
  <c r="CN19" i="14"/>
  <c r="CO19" i="14"/>
  <c r="CP19" i="14"/>
  <c r="CQ19" i="14"/>
  <c r="CR19" i="14"/>
  <c r="CS19" i="14"/>
  <c r="CL20" i="14"/>
  <c r="CM20" i="14"/>
  <c r="CN20" i="14"/>
  <c r="CO20" i="14"/>
  <c r="CP20" i="14"/>
  <c r="CQ20" i="14"/>
  <c r="CR20" i="14"/>
  <c r="CS20" i="14"/>
  <c r="CL21" i="14"/>
  <c r="CM21" i="14"/>
  <c r="CN21" i="14"/>
  <c r="CO21" i="14"/>
  <c r="CP21" i="14"/>
  <c r="CQ21" i="14"/>
  <c r="CR21" i="14"/>
  <c r="CS21" i="14"/>
  <c r="CL22" i="14"/>
  <c r="CM22" i="14"/>
  <c r="CN22" i="14"/>
  <c r="CO22" i="14"/>
  <c r="CP22" i="14"/>
  <c r="CQ22" i="14"/>
  <c r="CR22" i="14"/>
  <c r="CS22" i="14"/>
  <c r="CL23" i="14"/>
  <c r="CM23" i="14"/>
  <c r="CN23" i="14"/>
  <c r="CO23" i="14"/>
  <c r="CP23" i="14"/>
  <c r="CQ23" i="14"/>
  <c r="CR23" i="14"/>
  <c r="CS23" i="14"/>
  <c r="CL24" i="14"/>
  <c r="CM24" i="14"/>
  <c r="CN24" i="14"/>
  <c r="CO24" i="14"/>
  <c r="CP24" i="14"/>
  <c r="CQ24" i="14"/>
  <c r="CR24" i="14"/>
  <c r="CS24" i="14"/>
  <c r="CL25" i="14"/>
  <c r="CM25" i="14"/>
  <c r="CN25" i="14"/>
  <c r="CO25" i="14"/>
  <c r="CP25" i="14"/>
  <c r="CQ25" i="14"/>
  <c r="CR25" i="14"/>
  <c r="CS25" i="14"/>
  <c r="CL26" i="14"/>
  <c r="CM26" i="14"/>
  <c r="CN26" i="14"/>
  <c r="CO26" i="14"/>
  <c r="CP26" i="14"/>
  <c r="CQ26" i="14"/>
  <c r="CR26" i="14"/>
  <c r="CS26" i="14"/>
  <c r="CL27" i="14"/>
  <c r="CM27" i="14"/>
  <c r="CN27" i="14"/>
  <c r="CO27" i="14"/>
  <c r="CP27" i="14"/>
  <c r="CQ27" i="14"/>
  <c r="CR27" i="14"/>
  <c r="CS27" i="14"/>
  <c r="CL28" i="14"/>
  <c r="CM28" i="14"/>
  <c r="CN28" i="14"/>
  <c r="CO28" i="14"/>
  <c r="CP28" i="14"/>
  <c r="CQ28" i="14"/>
  <c r="CR28" i="14"/>
  <c r="CS28" i="14"/>
  <c r="CL29" i="14"/>
  <c r="CM29" i="14"/>
  <c r="CN29" i="14"/>
  <c r="CO29" i="14"/>
  <c r="CP29" i="14"/>
  <c r="CQ29" i="14"/>
  <c r="CR29" i="14"/>
  <c r="CS29" i="14"/>
  <c r="CL30" i="14"/>
  <c r="CM30" i="14"/>
  <c r="CN30" i="14"/>
  <c r="CO30" i="14"/>
  <c r="CP30" i="14"/>
  <c r="CQ30" i="14"/>
  <c r="CR30" i="14"/>
  <c r="CS30" i="14"/>
  <c r="CL31" i="14"/>
  <c r="CM31" i="14"/>
  <c r="CN31" i="14"/>
  <c r="CO31" i="14"/>
  <c r="CP31" i="14"/>
  <c r="CQ31" i="14"/>
  <c r="CR31" i="14"/>
  <c r="CS31" i="14"/>
  <c r="CL32" i="14"/>
  <c r="CM32" i="14"/>
  <c r="CN32" i="14"/>
  <c r="CO32" i="14"/>
  <c r="CP32" i="14"/>
  <c r="CQ32" i="14"/>
  <c r="CR32" i="14"/>
  <c r="CS32" i="14"/>
  <c r="CL33" i="14"/>
  <c r="CM33" i="14"/>
  <c r="CN33" i="14"/>
  <c r="CO33" i="14"/>
  <c r="CP33" i="14"/>
  <c r="CQ33" i="14"/>
  <c r="CR33" i="14"/>
  <c r="CS33" i="14"/>
  <c r="CL34" i="14"/>
  <c r="CM34" i="14"/>
  <c r="CN34" i="14"/>
  <c r="CO34" i="14"/>
  <c r="CP34" i="14"/>
  <c r="CQ34" i="14"/>
  <c r="CR34" i="14"/>
  <c r="CS34" i="14"/>
  <c r="CL35" i="14"/>
  <c r="CM35" i="14"/>
  <c r="CN35" i="14"/>
  <c r="CO35" i="14"/>
  <c r="CP35" i="14"/>
  <c r="CQ35" i="14"/>
  <c r="CR35" i="14"/>
  <c r="CS35" i="14"/>
  <c r="CL36" i="14"/>
  <c r="CM36" i="14"/>
  <c r="CN36" i="14"/>
  <c r="CO36" i="14"/>
  <c r="CP36" i="14"/>
  <c r="CQ36" i="14"/>
  <c r="CR36" i="14"/>
  <c r="CS36" i="14"/>
  <c r="CL37" i="14"/>
  <c r="CM37" i="14"/>
  <c r="CN37" i="14"/>
  <c r="CO37" i="14"/>
  <c r="CP37" i="14"/>
  <c r="CQ37" i="14"/>
  <c r="CR37" i="14"/>
  <c r="CS37" i="14"/>
  <c r="CL38" i="14"/>
  <c r="CM38" i="14"/>
  <c r="CN38" i="14"/>
  <c r="CO38" i="14"/>
  <c r="CP38" i="14"/>
  <c r="CQ38" i="14"/>
  <c r="CR38" i="14"/>
  <c r="CS38" i="14"/>
  <c r="CL39" i="14"/>
  <c r="CM39" i="14"/>
  <c r="CN39" i="14"/>
  <c r="CO39" i="14"/>
  <c r="CP39" i="14"/>
  <c r="CQ39" i="14"/>
  <c r="CR39" i="14"/>
  <c r="CS39" i="14"/>
  <c r="CL40" i="14"/>
  <c r="CM40" i="14"/>
  <c r="CN40" i="14"/>
  <c r="CO40" i="14"/>
  <c r="CP40" i="14"/>
  <c r="CQ40" i="14"/>
  <c r="CR40" i="14"/>
  <c r="CS40" i="14"/>
  <c r="CL41" i="14"/>
  <c r="CM41" i="14"/>
  <c r="CN41" i="14"/>
  <c r="CO41" i="14"/>
  <c r="CP41" i="14"/>
  <c r="CQ41" i="14"/>
  <c r="CR41" i="14"/>
  <c r="CS41" i="14"/>
  <c r="CL42" i="14"/>
  <c r="CM42" i="14"/>
  <c r="CN42" i="14"/>
  <c r="CO42" i="14"/>
  <c r="CP42" i="14"/>
  <c r="CQ42" i="14"/>
  <c r="CR42" i="14"/>
  <c r="CS42" i="14"/>
  <c r="CL43" i="14"/>
  <c r="CM43" i="14"/>
  <c r="CN43" i="14"/>
  <c r="CO43" i="14"/>
  <c r="CP43" i="14"/>
  <c r="CQ43" i="14"/>
  <c r="CR43" i="14"/>
  <c r="CS43" i="14"/>
  <c r="CL44" i="14"/>
  <c r="CM44" i="14"/>
  <c r="CN44" i="14"/>
  <c r="CO44" i="14"/>
  <c r="CP44" i="14"/>
  <c r="CQ44" i="14"/>
  <c r="CR44" i="14"/>
  <c r="CS44" i="14"/>
  <c r="CL45" i="14"/>
  <c r="CM45" i="14"/>
  <c r="CN45" i="14"/>
  <c r="CO45" i="14"/>
  <c r="CP45" i="14"/>
  <c r="CQ45" i="14"/>
  <c r="CR45" i="14"/>
  <c r="CS45" i="14"/>
  <c r="CL46" i="14"/>
  <c r="CM46" i="14"/>
  <c r="CN46" i="14"/>
  <c r="CO46" i="14"/>
  <c r="CP46" i="14"/>
  <c r="CQ46" i="14"/>
  <c r="CR46" i="14"/>
  <c r="CS46" i="14"/>
  <c r="CN7" i="14"/>
  <c r="CO7" i="14"/>
  <c r="CP7" i="14"/>
  <c r="CQ7" i="14"/>
  <c r="CR7" i="14"/>
  <c r="CS7" i="14"/>
  <c r="CM7" i="14"/>
  <c r="CL7" i="14"/>
  <c r="B105" i="11"/>
  <c r="B104" i="11"/>
  <c r="B80" i="31"/>
  <c r="B76" i="31"/>
  <c r="B75" i="31"/>
  <c r="SR5" i="14"/>
  <c r="TA5" i="14"/>
  <c r="TJ5" i="14"/>
  <c r="TS5" i="14"/>
  <c r="UB5" i="14"/>
  <c r="SR7" i="14"/>
  <c r="TA7" i="14"/>
  <c r="TJ7" i="14"/>
  <c r="TS7" i="14"/>
  <c r="UB7" i="14"/>
  <c r="SR8" i="14"/>
  <c r="TA8" i="14"/>
  <c r="TJ8" i="14"/>
  <c r="TS8" i="14"/>
  <c r="UB8" i="14"/>
  <c r="SR9" i="14"/>
  <c r="TA9" i="14"/>
  <c r="TJ9" i="14"/>
  <c r="TS9" i="14"/>
  <c r="UB9" i="14"/>
  <c r="SR10" i="14"/>
  <c r="TA10" i="14"/>
  <c r="TJ10" i="14"/>
  <c r="TS10" i="14"/>
  <c r="UB10" i="14"/>
  <c r="SR11" i="14"/>
  <c r="TA11" i="14"/>
  <c r="TJ11" i="14"/>
  <c r="TS11" i="14"/>
  <c r="UB11" i="14"/>
  <c r="SR12" i="14"/>
  <c r="TA12" i="14"/>
  <c r="TJ12" i="14"/>
  <c r="TS12" i="14"/>
  <c r="UB12" i="14"/>
  <c r="SR13" i="14"/>
  <c r="TA13" i="14"/>
  <c r="TJ13" i="14"/>
  <c r="TS13" i="14"/>
  <c r="UB13" i="14"/>
  <c r="SR14" i="14"/>
  <c r="TA14" i="14"/>
  <c r="TJ14" i="14"/>
  <c r="TS14" i="14"/>
  <c r="UB14" i="14"/>
  <c r="SR15" i="14"/>
  <c r="TA15" i="14"/>
  <c r="TJ15" i="14"/>
  <c r="TS15" i="14"/>
  <c r="UB15" i="14"/>
  <c r="SR16" i="14"/>
  <c r="TA16" i="14"/>
  <c r="TJ16" i="14"/>
  <c r="TS16" i="14"/>
  <c r="UB16" i="14"/>
  <c r="SR17" i="14"/>
  <c r="TA17" i="14"/>
  <c r="TJ17" i="14"/>
  <c r="TS17" i="14"/>
  <c r="UB17" i="14"/>
  <c r="SR18" i="14"/>
  <c r="TA18" i="14"/>
  <c r="TJ18" i="14"/>
  <c r="TS18" i="14"/>
  <c r="UB18" i="14"/>
  <c r="SR19" i="14"/>
  <c r="TA19" i="14"/>
  <c r="TJ19" i="14"/>
  <c r="TS19" i="14"/>
  <c r="UB19" i="14"/>
  <c r="SR20" i="14"/>
  <c r="TA20" i="14"/>
  <c r="TJ20" i="14"/>
  <c r="TS20" i="14"/>
  <c r="UB20" i="14"/>
  <c r="SR21" i="14"/>
  <c r="TA21" i="14"/>
  <c r="TJ21" i="14"/>
  <c r="TS21" i="14"/>
  <c r="UB21" i="14"/>
  <c r="SR22" i="14"/>
  <c r="TA22" i="14"/>
  <c r="TJ22" i="14"/>
  <c r="TS22" i="14"/>
  <c r="UB22" i="14"/>
  <c r="SR23" i="14"/>
  <c r="TA23" i="14"/>
  <c r="TJ23" i="14"/>
  <c r="TS23" i="14"/>
  <c r="UB23" i="14"/>
  <c r="SR24" i="14"/>
  <c r="TA24" i="14"/>
  <c r="TJ24" i="14"/>
  <c r="TS24" i="14"/>
  <c r="UB24" i="14"/>
  <c r="SR25" i="14"/>
  <c r="TA25" i="14"/>
  <c r="TJ25" i="14"/>
  <c r="TS25" i="14"/>
  <c r="UB25" i="14"/>
  <c r="SR26" i="14"/>
  <c r="TA26" i="14"/>
  <c r="TJ26" i="14"/>
  <c r="TS26" i="14"/>
  <c r="UB26" i="14"/>
  <c r="SR27" i="14"/>
  <c r="TA27" i="14"/>
  <c r="TJ27" i="14"/>
  <c r="TS27" i="14"/>
  <c r="UB27" i="14"/>
  <c r="SR28" i="14"/>
  <c r="TA28" i="14"/>
  <c r="TJ28" i="14"/>
  <c r="TS28" i="14"/>
  <c r="UB28" i="14"/>
  <c r="SR29" i="14"/>
  <c r="TA29" i="14"/>
  <c r="TJ29" i="14"/>
  <c r="TS29" i="14"/>
  <c r="UB29" i="14"/>
  <c r="SR30" i="14"/>
  <c r="TA30" i="14"/>
  <c r="TJ30" i="14"/>
  <c r="TS30" i="14"/>
  <c r="UB30" i="14"/>
  <c r="SR31" i="14"/>
  <c r="TA31" i="14"/>
  <c r="TJ31" i="14"/>
  <c r="TS31" i="14"/>
  <c r="UB31" i="14"/>
  <c r="SR32" i="14"/>
  <c r="TA32" i="14"/>
  <c r="TJ32" i="14"/>
  <c r="TS32" i="14"/>
  <c r="UB32" i="14"/>
  <c r="SR33" i="14"/>
  <c r="TA33" i="14"/>
  <c r="TJ33" i="14"/>
  <c r="TS33" i="14"/>
  <c r="UB33" i="14"/>
  <c r="SR34" i="14"/>
  <c r="TA34" i="14"/>
  <c r="TJ34" i="14"/>
  <c r="TS34" i="14"/>
  <c r="UB34" i="14"/>
  <c r="SR35" i="14"/>
  <c r="TA35" i="14"/>
  <c r="TJ35" i="14"/>
  <c r="TS35" i="14"/>
  <c r="UB35" i="14"/>
  <c r="SR36" i="14"/>
  <c r="TA36" i="14"/>
  <c r="TJ36" i="14"/>
  <c r="TS36" i="14"/>
  <c r="UB36" i="14"/>
  <c r="SR37" i="14"/>
  <c r="TA37" i="14"/>
  <c r="TJ37" i="14"/>
  <c r="TS37" i="14"/>
  <c r="UB37" i="14"/>
  <c r="SR38" i="14"/>
  <c r="TA38" i="14"/>
  <c r="TJ38" i="14"/>
  <c r="TS38" i="14"/>
  <c r="UB38" i="14"/>
  <c r="SR39" i="14"/>
  <c r="TA39" i="14"/>
  <c r="TJ39" i="14"/>
  <c r="TS39" i="14"/>
  <c r="UB39" i="14"/>
  <c r="SR40" i="14"/>
  <c r="TA40" i="14"/>
  <c r="TJ40" i="14"/>
  <c r="TS40" i="14"/>
  <c r="UB40" i="14"/>
  <c r="SR41" i="14"/>
  <c r="TA41" i="14"/>
  <c r="TJ41" i="14"/>
  <c r="TS41" i="14"/>
  <c r="UB41" i="14"/>
  <c r="SR42" i="14"/>
  <c r="TA42" i="14"/>
  <c r="TJ42" i="14"/>
  <c r="TS42" i="14"/>
  <c r="UB42" i="14"/>
  <c r="SR43" i="14"/>
  <c r="TA43" i="14"/>
  <c r="TJ43" i="14"/>
  <c r="TS43" i="14"/>
  <c r="UB43" i="14"/>
  <c r="SR44" i="14"/>
  <c r="TA44" i="14"/>
  <c r="TJ44" i="14"/>
  <c r="TS44" i="14"/>
  <c r="UB44" i="14"/>
  <c r="SR45" i="14"/>
  <c r="TA45" i="14"/>
  <c r="TJ45" i="14"/>
  <c r="TS45" i="14"/>
  <c r="UB45" i="14"/>
  <c r="SR46" i="14"/>
  <c r="TA46" i="14"/>
  <c r="TJ46" i="14"/>
  <c r="TS46" i="14"/>
  <c r="UB46" i="14"/>
  <c r="PX5" i="14"/>
  <c r="QG5" i="14"/>
  <c r="QP5" i="14"/>
  <c r="QY5" i="14"/>
  <c r="RH5" i="14"/>
  <c r="RQ5" i="14"/>
  <c r="RZ5" i="14"/>
  <c r="SI5" i="14"/>
  <c r="PX7" i="14"/>
  <c r="QG7" i="14"/>
  <c r="QP7" i="14"/>
  <c r="QY7" i="14"/>
  <c r="RH7" i="14"/>
  <c r="RQ7" i="14"/>
  <c r="RZ7" i="14"/>
  <c r="SI7" i="14"/>
  <c r="PX8" i="14"/>
  <c r="QG8" i="14"/>
  <c r="QP8" i="14"/>
  <c r="QY8" i="14"/>
  <c r="RH8" i="14"/>
  <c r="RQ8" i="14"/>
  <c r="RZ8" i="14"/>
  <c r="SI8" i="14"/>
  <c r="PX9" i="14"/>
  <c r="QG9" i="14"/>
  <c r="QP9" i="14"/>
  <c r="QY9" i="14"/>
  <c r="RH9" i="14"/>
  <c r="RQ9" i="14"/>
  <c r="RZ9" i="14"/>
  <c r="SI9" i="14"/>
  <c r="PX10" i="14"/>
  <c r="QG10" i="14"/>
  <c r="QP10" i="14"/>
  <c r="QY10" i="14"/>
  <c r="RH10" i="14"/>
  <c r="RQ10" i="14"/>
  <c r="RZ10" i="14"/>
  <c r="SI10" i="14"/>
  <c r="PX11" i="14"/>
  <c r="QG11" i="14"/>
  <c r="QP11" i="14"/>
  <c r="QY11" i="14"/>
  <c r="RH11" i="14"/>
  <c r="RQ11" i="14"/>
  <c r="RZ11" i="14"/>
  <c r="SI11" i="14"/>
  <c r="PX12" i="14"/>
  <c r="QG12" i="14"/>
  <c r="QP12" i="14"/>
  <c r="QY12" i="14"/>
  <c r="RH12" i="14"/>
  <c r="RQ12" i="14"/>
  <c r="RZ12" i="14"/>
  <c r="SI12" i="14"/>
  <c r="PX13" i="14"/>
  <c r="QG13" i="14"/>
  <c r="QP13" i="14"/>
  <c r="QY13" i="14"/>
  <c r="RH13" i="14"/>
  <c r="RQ13" i="14"/>
  <c r="RZ13" i="14"/>
  <c r="SI13" i="14"/>
  <c r="PX14" i="14"/>
  <c r="QG14" i="14"/>
  <c r="QP14" i="14"/>
  <c r="QY14" i="14"/>
  <c r="RH14" i="14"/>
  <c r="RQ14" i="14"/>
  <c r="RZ14" i="14"/>
  <c r="SI14" i="14"/>
  <c r="PX15" i="14"/>
  <c r="QG15" i="14"/>
  <c r="QP15" i="14"/>
  <c r="QY15" i="14"/>
  <c r="RH15" i="14"/>
  <c r="RQ15" i="14"/>
  <c r="RZ15" i="14"/>
  <c r="SI15" i="14"/>
  <c r="PX16" i="14"/>
  <c r="QG16" i="14"/>
  <c r="QP16" i="14"/>
  <c r="QY16" i="14"/>
  <c r="RH16" i="14"/>
  <c r="RQ16" i="14"/>
  <c r="RZ16" i="14"/>
  <c r="SI16" i="14"/>
  <c r="PX17" i="14"/>
  <c r="QG17" i="14"/>
  <c r="QP17" i="14"/>
  <c r="QY17" i="14"/>
  <c r="RH17" i="14"/>
  <c r="RQ17" i="14"/>
  <c r="RZ17" i="14"/>
  <c r="SI17" i="14"/>
  <c r="PX18" i="14"/>
  <c r="QG18" i="14"/>
  <c r="QP18" i="14"/>
  <c r="QY18" i="14"/>
  <c r="RH18" i="14"/>
  <c r="RQ18" i="14"/>
  <c r="RZ18" i="14"/>
  <c r="SI18" i="14"/>
  <c r="PX19" i="14"/>
  <c r="QG19" i="14"/>
  <c r="QP19" i="14"/>
  <c r="QY19" i="14"/>
  <c r="RH19" i="14"/>
  <c r="RQ19" i="14"/>
  <c r="RZ19" i="14"/>
  <c r="SI19" i="14"/>
  <c r="PX20" i="14"/>
  <c r="QG20" i="14"/>
  <c r="QP20" i="14"/>
  <c r="QY20" i="14"/>
  <c r="RH20" i="14"/>
  <c r="RQ20" i="14"/>
  <c r="RZ20" i="14"/>
  <c r="SI20" i="14"/>
  <c r="PX21" i="14"/>
  <c r="QG21" i="14"/>
  <c r="QP21" i="14"/>
  <c r="QY21" i="14"/>
  <c r="RH21" i="14"/>
  <c r="RQ21" i="14"/>
  <c r="RZ21" i="14"/>
  <c r="SI21" i="14"/>
  <c r="PX22" i="14"/>
  <c r="QG22" i="14"/>
  <c r="QP22" i="14"/>
  <c r="QY22" i="14"/>
  <c r="RH22" i="14"/>
  <c r="RQ22" i="14"/>
  <c r="RZ22" i="14"/>
  <c r="SI22" i="14"/>
  <c r="PX23" i="14"/>
  <c r="QG23" i="14"/>
  <c r="QP23" i="14"/>
  <c r="QY23" i="14"/>
  <c r="RH23" i="14"/>
  <c r="RQ23" i="14"/>
  <c r="RZ23" i="14"/>
  <c r="SI23" i="14"/>
  <c r="PX24" i="14"/>
  <c r="QG24" i="14"/>
  <c r="QP24" i="14"/>
  <c r="QY24" i="14"/>
  <c r="RH24" i="14"/>
  <c r="RQ24" i="14"/>
  <c r="RZ24" i="14"/>
  <c r="SI24" i="14"/>
  <c r="PX25" i="14"/>
  <c r="QG25" i="14"/>
  <c r="QP25" i="14"/>
  <c r="QY25" i="14"/>
  <c r="RH25" i="14"/>
  <c r="RQ25" i="14"/>
  <c r="RZ25" i="14"/>
  <c r="SI25" i="14"/>
  <c r="PX26" i="14"/>
  <c r="QG26" i="14"/>
  <c r="QP26" i="14"/>
  <c r="QY26" i="14"/>
  <c r="RH26" i="14"/>
  <c r="RQ26" i="14"/>
  <c r="RZ26" i="14"/>
  <c r="SI26" i="14"/>
  <c r="PX27" i="14"/>
  <c r="QG27" i="14"/>
  <c r="QP27" i="14"/>
  <c r="QY27" i="14"/>
  <c r="RH27" i="14"/>
  <c r="RQ27" i="14"/>
  <c r="RZ27" i="14"/>
  <c r="SI27" i="14"/>
  <c r="PX28" i="14"/>
  <c r="QG28" i="14"/>
  <c r="QP28" i="14"/>
  <c r="QY28" i="14"/>
  <c r="RH28" i="14"/>
  <c r="RQ28" i="14"/>
  <c r="RZ28" i="14"/>
  <c r="SI28" i="14"/>
  <c r="PX29" i="14"/>
  <c r="QG29" i="14"/>
  <c r="QP29" i="14"/>
  <c r="QY29" i="14"/>
  <c r="RH29" i="14"/>
  <c r="RQ29" i="14"/>
  <c r="RZ29" i="14"/>
  <c r="SI29" i="14"/>
  <c r="PX30" i="14"/>
  <c r="QG30" i="14"/>
  <c r="QP30" i="14"/>
  <c r="QY30" i="14"/>
  <c r="RH30" i="14"/>
  <c r="RQ30" i="14"/>
  <c r="RZ30" i="14"/>
  <c r="SI30" i="14"/>
  <c r="PX31" i="14"/>
  <c r="QG31" i="14"/>
  <c r="QP31" i="14"/>
  <c r="QY31" i="14"/>
  <c r="RH31" i="14"/>
  <c r="RQ31" i="14"/>
  <c r="RZ31" i="14"/>
  <c r="SI31" i="14"/>
  <c r="PX32" i="14"/>
  <c r="QG32" i="14"/>
  <c r="QP32" i="14"/>
  <c r="QY32" i="14"/>
  <c r="RH32" i="14"/>
  <c r="RQ32" i="14"/>
  <c r="RZ32" i="14"/>
  <c r="SI32" i="14"/>
  <c r="PX33" i="14"/>
  <c r="QG33" i="14"/>
  <c r="QP33" i="14"/>
  <c r="QY33" i="14"/>
  <c r="RH33" i="14"/>
  <c r="RQ33" i="14"/>
  <c r="RZ33" i="14"/>
  <c r="SI33" i="14"/>
  <c r="PX34" i="14"/>
  <c r="QG34" i="14"/>
  <c r="QP34" i="14"/>
  <c r="QY34" i="14"/>
  <c r="RH34" i="14"/>
  <c r="RQ34" i="14"/>
  <c r="RZ34" i="14"/>
  <c r="SI34" i="14"/>
  <c r="PX35" i="14"/>
  <c r="QG35" i="14"/>
  <c r="QP35" i="14"/>
  <c r="QY35" i="14"/>
  <c r="RH35" i="14"/>
  <c r="RQ35" i="14"/>
  <c r="RZ35" i="14"/>
  <c r="SI35" i="14"/>
  <c r="PX36" i="14"/>
  <c r="QG36" i="14"/>
  <c r="QP36" i="14"/>
  <c r="QY36" i="14"/>
  <c r="RH36" i="14"/>
  <c r="RQ36" i="14"/>
  <c r="RZ36" i="14"/>
  <c r="SI36" i="14"/>
  <c r="PX37" i="14"/>
  <c r="QG37" i="14"/>
  <c r="QP37" i="14"/>
  <c r="QY37" i="14"/>
  <c r="RH37" i="14"/>
  <c r="RQ37" i="14"/>
  <c r="RZ37" i="14"/>
  <c r="SI37" i="14"/>
  <c r="PX38" i="14"/>
  <c r="QG38" i="14"/>
  <c r="QP38" i="14"/>
  <c r="QY38" i="14"/>
  <c r="RH38" i="14"/>
  <c r="RQ38" i="14"/>
  <c r="RZ38" i="14"/>
  <c r="SI38" i="14"/>
  <c r="PX39" i="14"/>
  <c r="QG39" i="14"/>
  <c r="QP39" i="14"/>
  <c r="QY39" i="14"/>
  <c r="RH39" i="14"/>
  <c r="RQ39" i="14"/>
  <c r="RZ39" i="14"/>
  <c r="SI39" i="14"/>
  <c r="PX40" i="14"/>
  <c r="QG40" i="14"/>
  <c r="QP40" i="14"/>
  <c r="QY40" i="14"/>
  <c r="RH40" i="14"/>
  <c r="RQ40" i="14"/>
  <c r="RZ40" i="14"/>
  <c r="SI40" i="14"/>
  <c r="PX41" i="14"/>
  <c r="QG41" i="14"/>
  <c r="QP41" i="14"/>
  <c r="QY41" i="14"/>
  <c r="RH41" i="14"/>
  <c r="RQ41" i="14"/>
  <c r="RZ41" i="14"/>
  <c r="SI41" i="14"/>
  <c r="PX42" i="14"/>
  <c r="QG42" i="14"/>
  <c r="QP42" i="14"/>
  <c r="QY42" i="14"/>
  <c r="RH42" i="14"/>
  <c r="RQ42" i="14"/>
  <c r="RZ42" i="14"/>
  <c r="SI42" i="14"/>
  <c r="PX43" i="14"/>
  <c r="QG43" i="14"/>
  <c r="QP43" i="14"/>
  <c r="QY43" i="14"/>
  <c r="RH43" i="14"/>
  <c r="RQ43" i="14"/>
  <c r="RZ43" i="14"/>
  <c r="SI43" i="14"/>
  <c r="PX44" i="14"/>
  <c r="QG44" i="14"/>
  <c r="QP44" i="14"/>
  <c r="QY44" i="14"/>
  <c r="RH44" i="14"/>
  <c r="RQ44" i="14"/>
  <c r="RZ44" i="14"/>
  <c r="SI44" i="14"/>
  <c r="PX45" i="14"/>
  <c r="QG45" i="14"/>
  <c r="QP45" i="14"/>
  <c r="QY45" i="14"/>
  <c r="RH45" i="14"/>
  <c r="RQ45" i="14"/>
  <c r="RZ45" i="14"/>
  <c r="SI45" i="14"/>
  <c r="PX46" i="14"/>
  <c r="QG46" i="14"/>
  <c r="QP46" i="14"/>
  <c r="QY46" i="14"/>
  <c r="RH46" i="14"/>
  <c r="RQ46" i="14"/>
  <c r="RZ46" i="14"/>
  <c r="SI46" i="14"/>
  <c r="MU5" i="14"/>
  <c r="ND5" i="14"/>
  <c r="NM5" i="14"/>
  <c r="NV5" i="14"/>
  <c r="OE5" i="14"/>
  <c r="ON5" i="14"/>
  <c r="OW5" i="14"/>
  <c r="PF5" i="14"/>
  <c r="PO5" i="14"/>
  <c r="MU7" i="14"/>
  <c r="ND7" i="14"/>
  <c r="NM7" i="14"/>
  <c r="NV7" i="14"/>
  <c r="OE7" i="14"/>
  <c r="ON7" i="14"/>
  <c r="OW7" i="14"/>
  <c r="PF7" i="14"/>
  <c r="PO7" i="14"/>
  <c r="MU8" i="14"/>
  <c r="ND8" i="14"/>
  <c r="NM8" i="14"/>
  <c r="NV8" i="14"/>
  <c r="OE8" i="14"/>
  <c r="ON8" i="14"/>
  <c r="OW8" i="14"/>
  <c r="PF8" i="14"/>
  <c r="PO8" i="14"/>
  <c r="MU9" i="14"/>
  <c r="ND9" i="14"/>
  <c r="NM9" i="14"/>
  <c r="NV9" i="14"/>
  <c r="OE9" i="14"/>
  <c r="ON9" i="14"/>
  <c r="OW9" i="14"/>
  <c r="PF9" i="14"/>
  <c r="PO9" i="14"/>
  <c r="MU10" i="14"/>
  <c r="ND10" i="14"/>
  <c r="NM10" i="14"/>
  <c r="NV10" i="14"/>
  <c r="OE10" i="14"/>
  <c r="ON10" i="14"/>
  <c r="OW10" i="14"/>
  <c r="PF10" i="14"/>
  <c r="PO10" i="14"/>
  <c r="MU11" i="14"/>
  <c r="ND11" i="14"/>
  <c r="NM11" i="14"/>
  <c r="NV11" i="14"/>
  <c r="OE11" i="14"/>
  <c r="ON11" i="14"/>
  <c r="OW11" i="14"/>
  <c r="PF11" i="14"/>
  <c r="PO11" i="14"/>
  <c r="MU12" i="14"/>
  <c r="ND12" i="14"/>
  <c r="NM12" i="14"/>
  <c r="NV12" i="14"/>
  <c r="OE12" i="14"/>
  <c r="ON12" i="14"/>
  <c r="OW12" i="14"/>
  <c r="PF12" i="14"/>
  <c r="PO12" i="14"/>
  <c r="MU13" i="14"/>
  <c r="ND13" i="14"/>
  <c r="NM13" i="14"/>
  <c r="NV13" i="14"/>
  <c r="OE13" i="14"/>
  <c r="ON13" i="14"/>
  <c r="OW13" i="14"/>
  <c r="PF13" i="14"/>
  <c r="PO13" i="14"/>
  <c r="MU14" i="14"/>
  <c r="ND14" i="14"/>
  <c r="NM14" i="14"/>
  <c r="NV14" i="14"/>
  <c r="OE14" i="14"/>
  <c r="ON14" i="14"/>
  <c r="OW14" i="14"/>
  <c r="PF14" i="14"/>
  <c r="PO14" i="14"/>
  <c r="MU15" i="14"/>
  <c r="ND15" i="14"/>
  <c r="NM15" i="14"/>
  <c r="NV15" i="14"/>
  <c r="OE15" i="14"/>
  <c r="ON15" i="14"/>
  <c r="OW15" i="14"/>
  <c r="PF15" i="14"/>
  <c r="PO15" i="14"/>
  <c r="MU16" i="14"/>
  <c r="ND16" i="14"/>
  <c r="NM16" i="14"/>
  <c r="NV16" i="14"/>
  <c r="OE16" i="14"/>
  <c r="ON16" i="14"/>
  <c r="OW16" i="14"/>
  <c r="PF16" i="14"/>
  <c r="PO16" i="14"/>
  <c r="MU17" i="14"/>
  <c r="ND17" i="14"/>
  <c r="NM17" i="14"/>
  <c r="NV17" i="14"/>
  <c r="OE17" i="14"/>
  <c r="ON17" i="14"/>
  <c r="OW17" i="14"/>
  <c r="PF17" i="14"/>
  <c r="PO17" i="14"/>
  <c r="MU18" i="14"/>
  <c r="ND18" i="14"/>
  <c r="NM18" i="14"/>
  <c r="NV18" i="14"/>
  <c r="OE18" i="14"/>
  <c r="ON18" i="14"/>
  <c r="OW18" i="14"/>
  <c r="PF18" i="14"/>
  <c r="PO18" i="14"/>
  <c r="MU19" i="14"/>
  <c r="ND19" i="14"/>
  <c r="NM19" i="14"/>
  <c r="NV19" i="14"/>
  <c r="OE19" i="14"/>
  <c r="ON19" i="14"/>
  <c r="OW19" i="14"/>
  <c r="PF19" i="14"/>
  <c r="PO19" i="14"/>
  <c r="MU20" i="14"/>
  <c r="ND20" i="14"/>
  <c r="NM20" i="14"/>
  <c r="NV20" i="14"/>
  <c r="OE20" i="14"/>
  <c r="ON20" i="14"/>
  <c r="OW20" i="14"/>
  <c r="PF20" i="14"/>
  <c r="PO20" i="14"/>
  <c r="MU21" i="14"/>
  <c r="ND21" i="14"/>
  <c r="NM21" i="14"/>
  <c r="NV21" i="14"/>
  <c r="OE21" i="14"/>
  <c r="ON21" i="14"/>
  <c r="OW21" i="14"/>
  <c r="PF21" i="14"/>
  <c r="PO21" i="14"/>
  <c r="MU22" i="14"/>
  <c r="ND22" i="14"/>
  <c r="NM22" i="14"/>
  <c r="NV22" i="14"/>
  <c r="OE22" i="14"/>
  <c r="ON22" i="14"/>
  <c r="OW22" i="14"/>
  <c r="PF22" i="14"/>
  <c r="PO22" i="14"/>
  <c r="MU23" i="14"/>
  <c r="ND23" i="14"/>
  <c r="NM23" i="14"/>
  <c r="NV23" i="14"/>
  <c r="OE23" i="14"/>
  <c r="ON23" i="14"/>
  <c r="OW23" i="14"/>
  <c r="PF23" i="14"/>
  <c r="PO23" i="14"/>
  <c r="MU24" i="14"/>
  <c r="ND24" i="14"/>
  <c r="NM24" i="14"/>
  <c r="NV24" i="14"/>
  <c r="OE24" i="14"/>
  <c r="ON24" i="14"/>
  <c r="OW24" i="14"/>
  <c r="PF24" i="14"/>
  <c r="PO24" i="14"/>
  <c r="MU25" i="14"/>
  <c r="ND25" i="14"/>
  <c r="NM25" i="14"/>
  <c r="NV25" i="14"/>
  <c r="OE25" i="14"/>
  <c r="ON25" i="14"/>
  <c r="OW25" i="14"/>
  <c r="PF25" i="14"/>
  <c r="PO25" i="14"/>
  <c r="MU26" i="14"/>
  <c r="ND26" i="14"/>
  <c r="NM26" i="14"/>
  <c r="NV26" i="14"/>
  <c r="OE26" i="14"/>
  <c r="ON26" i="14"/>
  <c r="OW26" i="14"/>
  <c r="PF26" i="14"/>
  <c r="PO26" i="14"/>
  <c r="MU27" i="14"/>
  <c r="ND27" i="14"/>
  <c r="NM27" i="14"/>
  <c r="NV27" i="14"/>
  <c r="OE27" i="14"/>
  <c r="ON27" i="14"/>
  <c r="OW27" i="14"/>
  <c r="PF27" i="14"/>
  <c r="PO27" i="14"/>
  <c r="MU28" i="14"/>
  <c r="ND28" i="14"/>
  <c r="NM28" i="14"/>
  <c r="NV28" i="14"/>
  <c r="OE28" i="14"/>
  <c r="ON28" i="14"/>
  <c r="OW28" i="14"/>
  <c r="PF28" i="14"/>
  <c r="PO28" i="14"/>
  <c r="MU29" i="14"/>
  <c r="ND29" i="14"/>
  <c r="NM29" i="14"/>
  <c r="NV29" i="14"/>
  <c r="OE29" i="14"/>
  <c r="ON29" i="14"/>
  <c r="OW29" i="14"/>
  <c r="PF29" i="14"/>
  <c r="PO29" i="14"/>
  <c r="MU30" i="14"/>
  <c r="ND30" i="14"/>
  <c r="NM30" i="14"/>
  <c r="NV30" i="14"/>
  <c r="OE30" i="14"/>
  <c r="ON30" i="14"/>
  <c r="OW30" i="14"/>
  <c r="PF30" i="14"/>
  <c r="PO30" i="14"/>
  <c r="MU31" i="14"/>
  <c r="ND31" i="14"/>
  <c r="NM31" i="14"/>
  <c r="NV31" i="14"/>
  <c r="OE31" i="14"/>
  <c r="ON31" i="14"/>
  <c r="OW31" i="14"/>
  <c r="PF31" i="14"/>
  <c r="PO31" i="14"/>
  <c r="MU32" i="14"/>
  <c r="ND32" i="14"/>
  <c r="NM32" i="14"/>
  <c r="NV32" i="14"/>
  <c r="OE32" i="14"/>
  <c r="ON32" i="14"/>
  <c r="OW32" i="14"/>
  <c r="PF32" i="14"/>
  <c r="PO32" i="14"/>
  <c r="MU33" i="14"/>
  <c r="ND33" i="14"/>
  <c r="NM33" i="14"/>
  <c r="NV33" i="14"/>
  <c r="OE33" i="14"/>
  <c r="ON33" i="14"/>
  <c r="OW33" i="14"/>
  <c r="PF33" i="14"/>
  <c r="PO33" i="14"/>
  <c r="MU34" i="14"/>
  <c r="ND34" i="14"/>
  <c r="NM34" i="14"/>
  <c r="NV34" i="14"/>
  <c r="OE34" i="14"/>
  <c r="ON34" i="14"/>
  <c r="OW34" i="14"/>
  <c r="PF34" i="14"/>
  <c r="PO34" i="14"/>
  <c r="MU35" i="14"/>
  <c r="ND35" i="14"/>
  <c r="NM35" i="14"/>
  <c r="NV35" i="14"/>
  <c r="OE35" i="14"/>
  <c r="ON35" i="14"/>
  <c r="OW35" i="14"/>
  <c r="PF35" i="14"/>
  <c r="PO35" i="14"/>
  <c r="MU36" i="14"/>
  <c r="ND36" i="14"/>
  <c r="NM36" i="14"/>
  <c r="NV36" i="14"/>
  <c r="OE36" i="14"/>
  <c r="ON36" i="14"/>
  <c r="OW36" i="14"/>
  <c r="PF36" i="14"/>
  <c r="PO36" i="14"/>
  <c r="MU37" i="14"/>
  <c r="ND37" i="14"/>
  <c r="NM37" i="14"/>
  <c r="NV37" i="14"/>
  <c r="OE37" i="14"/>
  <c r="ON37" i="14"/>
  <c r="OW37" i="14"/>
  <c r="PF37" i="14"/>
  <c r="PO37" i="14"/>
  <c r="MU38" i="14"/>
  <c r="ND38" i="14"/>
  <c r="NM38" i="14"/>
  <c r="NV38" i="14"/>
  <c r="OE38" i="14"/>
  <c r="ON38" i="14"/>
  <c r="OW38" i="14"/>
  <c r="PF38" i="14"/>
  <c r="PO38" i="14"/>
  <c r="MU39" i="14"/>
  <c r="ND39" i="14"/>
  <c r="NM39" i="14"/>
  <c r="NV39" i="14"/>
  <c r="OE39" i="14"/>
  <c r="ON39" i="14"/>
  <c r="OW39" i="14"/>
  <c r="PF39" i="14"/>
  <c r="PO39" i="14"/>
  <c r="MU40" i="14"/>
  <c r="ND40" i="14"/>
  <c r="NM40" i="14"/>
  <c r="NV40" i="14"/>
  <c r="OE40" i="14"/>
  <c r="ON40" i="14"/>
  <c r="OW40" i="14"/>
  <c r="PF40" i="14"/>
  <c r="PO40" i="14"/>
  <c r="MU41" i="14"/>
  <c r="ND41" i="14"/>
  <c r="NM41" i="14"/>
  <c r="NV41" i="14"/>
  <c r="OE41" i="14"/>
  <c r="ON41" i="14"/>
  <c r="OW41" i="14"/>
  <c r="PF41" i="14"/>
  <c r="PO41" i="14"/>
  <c r="MU42" i="14"/>
  <c r="ND42" i="14"/>
  <c r="NM42" i="14"/>
  <c r="NV42" i="14"/>
  <c r="OE42" i="14"/>
  <c r="ON42" i="14"/>
  <c r="OW42" i="14"/>
  <c r="PF42" i="14"/>
  <c r="PO42" i="14"/>
  <c r="MU43" i="14"/>
  <c r="ND43" i="14"/>
  <c r="NM43" i="14"/>
  <c r="NV43" i="14"/>
  <c r="OE43" i="14"/>
  <c r="ON43" i="14"/>
  <c r="OW43" i="14"/>
  <c r="PF43" i="14"/>
  <c r="PO43" i="14"/>
  <c r="MU44" i="14"/>
  <c r="ND44" i="14"/>
  <c r="NM44" i="14"/>
  <c r="NV44" i="14"/>
  <c r="OE44" i="14"/>
  <c r="ON44" i="14"/>
  <c r="OW44" i="14"/>
  <c r="PF44" i="14"/>
  <c r="PO44" i="14"/>
  <c r="MU45" i="14"/>
  <c r="ND45" i="14"/>
  <c r="NM45" i="14"/>
  <c r="NV45" i="14"/>
  <c r="OE45" i="14"/>
  <c r="ON45" i="14"/>
  <c r="OW45" i="14"/>
  <c r="PF45" i="14"/>
  <c r="PO45" i="14"/>
  <c r="MU46" i="14"/>
  <c r="ND46" i="14"/>
  <c r="NM46" i="14"/>
  <c r="NV46" i="14"/>
  <c r="OE46" i="14"/>
  <c r="ON46" i="14"/>
  <c r="OW46" i="14"/>
  <c r="PF46" i="14"/>
  <c r="PO46" i="14"/>
  <c r="KA5" i="14"/>
  <c r="KJ5" i="14"/>
  <c r="KS5" i="14"/>
  <c r="LB5" i="14"/>
  <c r="LK5" i="14"/>
  <c r="LT5" i="14"/>
  <c r="MC5" i="14"/>
  <c r="ML5" i="14"/>
  <c r="KA7" i="14"/>
  <c r="KJ7" i="14"/>
  <c r="KS7" i="14"/>
  <c r="LB7" i="14"/>
  <c r="LK7" i="14"/>
  <c r="LT7" i="14"/>
  <c r="MC7" i="14"/>
  <c r="ML7" i="14"/>
  <c r="KA8" i="14"/>
  <c r="KJ8" i="14"/>
  <c r="KS8" i="14"/>
  <c r="LB8" i="14"/>
  <c r="LK8" i="14"/>
  <c r="LT8" i="14"/>
  <c r="MC8" i="14"/>
  <c r="ML8" i="14"/>
  <c r="KA9" i="14"/>
  <c r="KJ9" i="14"/>
  <c r="KS9" i="14"/>
  <c r="LB9" i="14"/>
  <c r="LK9" i="14"/>
  <c r="LT9" i="14"/>
  <c r="MC9" i="14"/>
  <c r="ML9" i="14"/>
  <c r="KA10" i="14"/>
  <c r="KJ10" i="14"/>
  <c r="KS10" i="14"/>
  <c r="LB10" i="14"/>
  <c r="LK10" i="14"/>
  <c r="LT10" i="14"/>
  <c r="MC10" i="14"/>
  <c r="ML10" i="14"/>
  <c r="KA11" i="14"/>
  <c r="KJ11" i="14"/>
  <c r="KS11" i="14"/>
  <c r="LB11" i="14"/>
  <c r="LK11" i="14"/>
  <c r="LT11" i="14"/>
  <c r="MC11" i="14"/>
  <c r="ML11" i="14"/>
  <c r="KA12" i="14"/>
  <c r="KJ12" i="14"/>
  <c r="KS12" i="14"/>
  <c r="LB12" i="14"/>
  <c r="LK12" i="14"/>
  <c r="LT12" i="14"/>
  <c r="MC12" i="14"/>
  <c r="ML12" i="14"/>
  <c r="KA13" i="14"/>
  <c r="KJ13" i="14"/>
  <c r="KS13" i="14"/>
  <c r="LB13" i="14"/>
  <c r="LK13" i="14"/>
  <c r="LT13" i="14"/>
  <c r="MC13" i="14"/>
  <c r="ML13" i="14"/>
  <c r="KA14" i="14"/>
  <c r="KJ14" i="14"/>
  <c r="KS14" i="14"/>
  <c r="LB14" i="14"/>
  <c r="LK14" i="14"/>
  <c r="LT14" i="14"/>
  <c r="MC14" i="14"/>
  <c r="ML14" i="14"/>
  <c r="KA15" i="14"/>
  <c r="KJ15" i="14"/>
  <c r="KS15" i="14"/>
  <c r="LB15" i="14"/>
  <c r="LK15" i="14"/>
  <c r="LT15" i="14"/>
  <c r="MC15" i="14"/>
  <c r="ML15" i="14"/>
  <c r="KA16" i="14"/>
  <c r="KJ16" i="14"/>
  <c r="KS16" i="14"/>
  <c r="LB16" i="14"/>
  <c r="LK16" i="14"/>
  <c r="LT16" i="14"/>
  <c r="MC16" i="14"/>
  <c r="ML16" i="14"/>
  <c r="KA17" i="14"/>
  <c r="KJ17" i="14"/>
  <c r="KS17" i="14"/>
  <c r="LB17" i="14"/>
  <c r="LK17" i="14"/>
  <c r="LT17" i="14"/>
  <c r="MC17" i="14"/>
  <c r="ML17" i="14"/>
  <c r="KA18" i="14"/>
  <c r="KJ18" i="14"/>
  <c r="KS18" i="14"/>
  <c r="LB18" i="14"/>
  <c r="LK18" i="14"/>
  <c r="LT18" i="14"/>
  <c r="MC18" i="14"/>
  <c r="ML18" i="14"/>
  <c r="KA19" i="14"/>
  <c r="KJ19" i="14"/>
  <c r="KS19" i="14"/>
  <c r="LB19" i="14"/>
  <c r="LK19" i="14"/>
  <c r="LT19" i="14"/>
  <c r="MC19" i="14"/>
  <c r="ML19" i="14"/>
  <c r="KA20" i="14"/>
  <c r="KJ20" i="14"/>
  <c r="KS20" i="14"/>
  <c r="LB20" i="14"/>
  <c r="LK20" i="14"/>
  <c r="LT20" i="14"/>
  <c r="MC20" i="14"/>
  <c r="ML20" i="14"/>
  <c r="KA21" i="14"/>
  <c r="KJ21" i="14"/>
  <c r="KS21" i="14"/>
  <c r="LB21" i="14"/>
  <c r="LK21" i="14"/>
  <c r="LT21" i="14"/>
  <c r="MC21" i="14"/>
  <c r="ML21" i="14"/>
  <c r="KA22" i="14"/>
  <c r="KJ22" i="14"/>
  <c r="KS22" i="14"/>
  <c r="LB22" i="14"/>
  <c r="LK22" i="14"/>
  <c r="LT22" i="14"/>
  <c r="MC22" i="14"/>
  <c r="ML22" i="14"/>
  <c r="KA23" i="14"/>
  <c r="KJ23" i="14"/>
  <c r="KS23" i="14"/>
  <c r="LB23" i="14"/>
  <c r="LK23" i="14"/>
  <c r="LT23" i="14"/>
  <c r="MC23" i="14"/>
  <c r="ML23" i="14"/>
  <c r="KA24" i="14"/>
  <c r="KJ24" i="14"/>
  <c r="KS24" i="14"/>
  <c r="LB24" i="14"/>
  <c r="LK24" i="14"/>
  <c r="LT24" i="14"/>
  <c r="MC24" i="14"/>
  <c r="ML24" i="14"/>
  <c r="KA25" i="14"/>
  <c r="KJ25" i="14"/>
  <c r="KS25" i="14"/>
  <c r="LB25" i="14"/>
  <c r="LK25" i="14"/>
  <c r="LT25" i="14"/>
  <c r="MC25" i="14"/>
  <c r="ML25" i="14"/>
  <c r="KA26" i="14"/>
  <c r="KJ26" i="14"/>
  <c r="KS26" i="14"/>
  <c r="LB26" i="14"/>
  <c r="LK26" i="14"/>
  <c r="LT26" i="14"/>
  <c r="MC26" i="14"/>
  <c r="ML26" i="14"/>
  <c r="KA27" i="14"/>
  <c r="KJ27" i="14"/>
  <c r="KS27" i="14"/>
  <c r="LB27" i="14"/>
  <c r="LK27" i="14"/>
  <c r="LT27" i="14"/>
  <c r="MC27" i="14"/>
  <c r="ML27" i="14"/>
  <c r="KA28" i="14"/>
  <c r="KJ28" i="14"/>
  <c r="KS28" i="14"/>
  <c r="LB28" i="14"/>
  <c r="LK28" i="14"/>
  <c r="LT28" i="14"/>
  <c r="MC28" i="14"/>
  <c r="ML28" i="14"/>
  <c r="KA29" i="14"/>
  <c r="KJ29" i="14"/>
  <c r="KS29" i="14"/>
  <c r="LB29" i="14"/>
  <c r="LK29" i="14"/>
  <c r="LT29" i="14"/>
  <c r="MC29" i="14"/>
  <c r="ML29" i="14"/>
  <c r="KA30" i="14"/>
  <c r="KJ30" i="14"/>
  <c r="KS30" i="14"/>
  <c r="LB30" i="14"/>
  <c r="LK30" i="14"/>
  <c r="LT30" i="14"/>
  <c r="MC30" i="14"/>
  <c r="ML30" i="14"/>
  <c r="KA31" i="14"/>
  <c r="KJ31" i="14"/>
  <c r="KS31" i="14"/>
  <c r="LB31" i="14"/>
  <c r="LK31" i="14"/>
  <c r="LT31" i="14"/>
  <c r="MC31" i="14"/>
  <c r="ML31" i="14"/>
  <c r="KA32" i="14"/>
  <c r="KJ32" i="14"/>
  <c r="KS32" i="14"/>
  <c r="LB32" i="14"/>
  <c r="LK32" i="14"/>
  <c r="LT32" i="14"/>
  <c r="MC32" i="14"/>
  <c r="ML32" i="14"/>
  <c r="KA33" i="14"/>
  <c r="KJ33" i="14"/>
  <c r="KS33" i="14"/>
  <c r="LB33" i="14"/>
  <c r="LK33" i="14"/>
  <c r="LT33" i="14"/>
  <c r="MC33" i="14"/>
  <c r="ML33" i="14"/>
  <c r="KA34" i="14"/>
  <c r="KJ34" i="14"/>
  <c r="KS34" i="14"/>
  <c r="LB34" i="14"/>
  <c r="LK34" i="14"/>
  <c r="LT34" i="14"/>
  <c r="MC34" i="14"/>
  <c r="ML34" i="14"/>
  <c r="KA35" i="14"/>
  <c r="KJ35" i="14"/>
  <c r="KS35" i="14"/>
  <c r="LB35" i="14"/>
  <c r="LK35" i="14"/>
  <c r="LT35" i="14"/>
  <c r="MC35" i="14"/>
  <c r="ML35" i="14"/>
  <c r="KA36" i="14"/>
  <c r="KJ36" i="14"/>
  <c r="KS36" i="14"/>
  <c r="LB36" i="14"/>
  <c r="LK36" i="14"/>
  <c r="LT36" i="14"/>
  <c r="MC36" i="14"/>
  <c r="ML36" i="14"/>
  <c r="KA37" i="14"/>
  <c r="KJ37" i="14"/>
  <c r="KS37" i="14"/>
  <c r="LB37" i="14"/>
  <c r="LK37" i="14"/>
  <c r="LT37" i="14"/>
  <c r="MC37" i="14"/>
  <c r="ML37" i="14"/>
  <c r="KA38" i="14"/>
  <c r="KJ38" i="14"/>
  <c r="KS38" i="14"/>
  <c r="LB38" i="14"/>
  <c r="LK38" i="14"/>
  <c r="LT38" i="14"/>
  <c r="MC38" i="14"/>
  <c r="ML38" i="14"/>
  <c r="KA39" i="14"/>
  <c r="KJ39" i="14"/>
  <c r="KS39" i="14"/>
  <c r="LB39" i="14"/>
  <c r="LK39" i="14"/>
  <c r="LT39" i="14"/>
  <c r="MC39" i="14"/>
  <c r="ML39" i="14"/>
  <c r="KA40" i="14"/>
  <c r="KJ40" i="14"/>
  <c r="KS40" i="14"/>
  <c r="LB40" i="14"/>
  <c r="LK40" i="14"/>
  <c r="LT40" i="14"/>
  <c r="MC40" i="14"/>
  <c r="ML40" i="14"/>
  <c r="KA41" i="14"/>
  <c r="KJ41" i="14"/>
  <c r="KS41" i="14"/>
  <c r="LB41" i="14"/>
  <c r="LK41" i="14"/>
  <c r="LT41" i="14"/>
  <c r="MC41" i="14"/>
  <c r="ML41" i="14"/>
  <c r="KA42" i="14"/>
  <c r="KJ42" i="14"/>
  <c r="KS42" i="14"/>
  <c r="LB42" i="14"/>
  <c r="LK42" i="14"/>
  <c r="LT42" i="14"/>
  <c r="MC42" i="14"/>
  <c r="ML42" i="14"/>
  <c r="KA43" i="14"/>
  <c r="KJ43" i="14"/>
  <c r="KS43" i="14"/>
  <c r="LB43" i="14"/>
  <c r="LK43" i="14"/>
  <c r="LT43" i="14"/>
  <c r="MC43" i="14"/>
  <c r="ML43" i="14"/>
  <c r="KA44" i="14"/>
  <c r="KJ44" i="14"/>
  <c r="KS44" i="14"/>
  <c r="LB44" i="14"/>
  <c r="LK44" i="14"/>
  <c r="LT44" i="14"/>
  <c r="MC44" i="14"/>
  <c r="ML44" i="14"/>
  <c r="KA45" i="14"/>
  <c r="KJ45" i="14"/>
  <c r="KS45" i="14"/>
  <c r="LB45" i="14"/>
  <c r="LK45" i="14"/>
  <c r="LT45" i="14"/>
  <c r="MC45" i="14"/>
  <c r="ML45" i="14"/>
  <c r="KA46" i="14"/>
  <c r="KJ46" i="14"/>
  <c r="KS46" i="14"/>
  <c r="LB46" i="14"/>
  <c r="LK46" i="14"/>
  <c r="LT46" i="14"/>
  <c r="MC46" i="14"/>
  <c r="ML46" i="14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B101" i="11" l="1"/>
  <c r="B78" i="31"/>
  <c r="B79" i="31"/>
  <c r="B81" i="31"/>
  <c r="B77" i="31"/>
  <c r="B102" i="11"/>
  <c r="B103" i="11"/>
  <c r="B106" i="11"/>
  <c r="B107" i="11"/>
  <c r="CX83" i="31"/>
  <c r="CY80" i="31" s="1"/>
  <c r="AV109" i="11"/>
  <c r="AW105" i="11" s="1"/>
  <c r="CR109" i="11"/>
  <c r="CS101" i="11" s="1"/>
  <c r="CN83" i="31"/>
  <c r="CO77" i="31" s="1"/>
  <c r="AZ109" i="11"/>
  <c r="BA108" i="11" s="1"/>
  <c r="BD109" i="11"/>
  <c r="BE103" i="11" s="1"/>
  <c r="BH109" i="11"/>
  <c r="BI105" i="11" s="1"/>
  <c r="BJ109" i="11"/>
  <c r="BK105" i="11" s="1"/>
  <c r="BP109" i="11"/>
  <c r="BQ102" i="11" s="1"/>
  <c r="BX109" i="11"/>
  <c r="BY102" i="11" s="1"/>
  <c r="CJ109" i="11"/>
  <c r="CK101" i="11" s="1"/>
  <c r="CL109" i="11"/>
  <c r="CM101" i="11" s="1"/>
  <c r="CZ109" i="11"/>
  <c r="DA101" i="11" s="1"/>
  <c r="B82" i="31"/>
  <c r="B108" i="11"/>
  <c r="BV109" i="11"/>
  <c r="BW102" i="11" s="1"/>
  <c r="CX109" i="11"/>
  <c r="CT109" i="11"/>
  <c r="CU105" i="11" s="1"/>
  <c r="CF109" i="11"/>
  <c r="CG102" i="11" s="1"/>
  <c r="CD109" i="11"/>
  <c r="CE108" i="11" s="1"/>
  <c r="BN109" i="11"/>
  <c r="BO105" i="11" s="1"/>
  <c r="CP109" i="11"/>
  <c r="CQ101" i="11" s="1"/>
  <c r="CN109" i="11"/>
  <c r="CO104" i="11" s="1"/>
  <c r="BL109" i="11"/>
  <c r="BM104" i="11" s="1"/>
  <c r="CV109" i="11"/>
  <c r="CW104" i="11" s="1"/>
  <c r="CB109" i="11"/>
  <c r="CC103" i="11" s="1"/>
  <c r="BT109" i="11"/>
  <c r="BU107" i="11" s="1"/>
  <c r="CH109" i="11"/>
  <c r="CI106" i="11" s="1"/>
  <c r="BZ109" i="11"/>
  <c r="CA106" i="11" s="1"/>
  <c r="BR109" i="11"/>
  <c r="BS101" i="11" s="1"/>
  <c r="AT109" i="11"/>
  <c r="AU103" i="11" s="1"/>
  <c r="BB109" i="11"/>
  <c r="BC101" i="11" s="1"/>
  <c r="BF109" i="11"/>
  <c r="BG102" i="11" s="1"/>
  <c r="AX109" i="11"/>
  <c r="AY107" i="11" s="1"/>
  <c r="AT83" i="31"/>
  <c r="AU76" i="31" s="1"/>
  <c r="AV83" i="31"/>
  <c r="AW77" i="31" s="1"/>
  <c r="AZ83" i="31"/>
  <c r="BA80" i="31" s="1"/>
  <c r="BB83" i="31"/>
  <c r="BC76" i="31" s="1"/>
  <c r="BD83" i="31"/>
  <c r="BE80" i="31" s="1"/>
  <c r="BJ83" i="31"/>
  <c r="BK82" i="31" s="1"/>
  <c r="BL83" i="31"/>
  <c r="BM78" i="31" s="1"/>
  <c r="BR83" i="31"/>
  <c r="BS78" i="31" s="1"/>
  <c r="BZ83" i="31"/>
  <c r="CA75" i="31" s="1"/>
  <c r="CH83" i="31"/>
  <c r="CI76" i="31" s="1"/>
  <c r="CJ83" i="31"/>
  <c r="CK75" i="31" s="1"/>
  <c r="CL83" i="31"/>
  <c r="CM82" i="31" s="1"/>
  <c r="CP83" i="31"/>
  <c r="CQ80" i="31" s="1"/>
  <c r="CV83" i="31"/>
  <c r="CW76" i="31" s="1"/>
  <c r="BH83" i="31"/>
  <c r="BI76" i="31" s="1"/>
  <c r="CT83" i="31"/>
  <c r="CU82" i="31" s="1"/>
  <c r="CZ83" i="31"/>
  <c r="DA75" i="31" s="1"/>
  <c r="CR83" i="31"/>
  <c r="CS81" i="31" s="1"/>
  <c r="CF83" i="31"/>
  <c r="CG82" i="31" s="1"/>
  <c r="CD83" i="31"/>
  <c r="CE81" i="31" s="1"/>
  <c r="BV83" i="31"/>
  <c r="BW77" i="31" s="1"/>
  <c r="BN83" i="31"/>
  <c r="BX83" i="31"/>
  <c r="BY78" i="31" s="1"/>
  <c r="CB83" i="31"/>
  <c r="CC80" i="31" s="1"/>
  <c r="BT83" i="31"/>
  <c r="BP83" i="31"/>
  <c r="BF83" i="31"/>
  <c r="BG76" i="31" s="1"/>
  <c r="AX83" i="31"/>
  <c r="AY80" i="31" s="1"/>
  <c r="CY78" i="31" l="1"/>
  <c r="CG101" i="11"/>
  <c r="BY101" i="11"/>
  <c r="BY104" i="11"/>
  <c r="BE107" i="11"/>
  <c r="BE104" i="11"/>
  <c r="CY75" i="31"/>
  <c r="CY76" i="31"/>
  <c r="CY81" i="31"/>
  <c r="CY77" i="31"/>
  <c r="CY79" i="31"/>
  <c r="CY82" i="31"/>
  <c r="CW80" i="31"/>
  <c r="CO76" i="31"/>
  <c r="CO81" i="31"/>
  <c r="CO75" i="31"/>
  <c r="CS107" i="11"/>
  <c r="CS103" i="11"/>
  <c r="CS105" i="11"/>
  <c r="CS102" i="11"/>
  <c r="CM102" i="11"/>
  <c r="CM106" i="11"/>
  <c r="CK105" i="11"/>
  <c r="CG104" i="11"/>
  <c r="BY103" i="11"/>
  <c r="BY107" i="11"/>
  <c r="BQ103" i="11"/>
  <c r="BI104" i="11"/>
  <c r="BI108" i="11"/>
  <c r="BE105" i="11"/>
  <c r="AW107" i="11"/>
  <c r="AW102" i="11"/>
  <c r="CW79" i="31"/>
  <c r="BC80" i="31"/>
  <c r="BQ104" i="11"/>
  <c r="BY108" i="11"/>
  <c r="BY106" i="11"/>
  <c r="BI107" i="11"/>
  <c r="AW104" i="11"/>
  <c r="BY105" i="11"/>
  <c r="BK108" i="11"/>
  <c r="BI106" i="11"/>
  <c r="CK103" i="11"/>
  <c r="BI101" i="11"/>
  <c r="BE102" i="11"/>
  <c r="CK108" i="11"/>
  <c r="AW106" i="11"/>
  <c r="CS108" i="11"/>
  <c r="CM103" i="11"/>
  <c r="CO105" i="11"/>
  <c r="BI103" i="11"/>
  <c r="BE108" i="11"/>
  <c r="BI102" i="11"/>
  <c r="BA102" i="11"/>
  <c r="CK107" i="11"/>
  <c r="CS104" i="11"/>
  <c r="BI80" i="31"/>
  <c r="CK106" i="11"/>
  <c r="BE106" i="11"/>
  <c r="BI82" i="31"/>
  <c r="CS106" i="11"/>
  <c r="AW108" i="11"/>
  <c r="AW101" i="11"/>
  <c r="BE101" i="11"/>
  <c r="AW103" i="11"/>
  <c r="CW77" i="31"/>
  <c r="AU102" i="11"/>
  <c r="CO103" i="11"/>
  <c r="BK102" i="11"/>
  <c r="AU106" i="11"/>
  <c r="BK106" i="11"/>
  <c r="BA81" i="31"/>
  <c r="BK107" i="11"/>
  <c r="BK101" i="11"/>
  <c r="BK104" i="11"/>
  <c r="DA104" i="11"/>
  <c r="CO80" i="31"/>
  <c r="DA107" i="11"/>
  <c r="BQ108" i="11"/>
  <c r="BA103" i="11"/>
  <c r="CM107" i="11"/>
  <c r="CO82" i="31"/>
  <c r="CK102" i="11"/>
  <c r="DA106" i="11"/>
  <c r="BK103" i="11"/>
  <c r="BQ101" i="11"/>
  <c r="BQ105" i="11"/>
  <c r="CM104" i="11"/>
  <c r="BA104" i="11"/>
  <c r="DA102" i="11"/>
  <c r="CO78" i="31"/>
  <c r="CK79" i="31"/>
  <c r="BC105" i="11"/>
  <c r="CK104" i="11"/>
  <c r="DA108" i="11"/>
  <c r="BA107" i="11"/>
  <c r="BA105" i="11"/>
  <c r="DA103" i="11"/>
  <c r="BA106" i="11"/>
  <c r="CM108" i="11"/>
  <c r="CO79" i="31"/>
  <c r="BQ107" i="11"/>
  <c r="BA101" i="11"/>
  <c r="CM81" i="31"/>
  <c r="BQ106" i="11"/>
  <c r="DA105" i="11"/>
  <c r="CO107" i="11"/>
  <c r="CM105" i="11"/>
  <c r="CQ102" i="11"/>
  <c r="CQ104" i="11"/>
  <c r="CQ105" i="11"/>
  <c r="BC103" i="11"/>
  <c r="CQ108" i="11"/>
  <c r="AY104" i="11"/>
  <c r="BU103" i="11"/>
  <c r="AU105" i="11"/>
  <c r="BO101" i="11"/>
  <c r="CW108" i="11"/>
  <c r="CW107" i="11"/>
  <c r="CW102" i="11"/>
  <c r="CO101" i="11"/>
  <c r="CO108" i="11"/>
  <c r="CO106" i="11"/>
  <c r="CO102" i="11"/>
  <c r="CG106" i="11"/>
  <c r="BW106" i="11"/>
  <c r="BW101" i="11"/>
  <c r="BW108" i="11"/>
  <c r="BW103" i="11"/>
  <c r="BW105" i="11"/>
  <c r="BW107" i="11"/>
  <c r="BO108" i="11"/>
  <c r="BO104" i="11"/>
  <c r="BO103" i="11"/>
  <c r="BO106" i="11"/>
  <c r="BO102" i="11"/>
  <c r="BO107" i="11"/>
  <c r="AU104" i="11"/>
  <c r="AU108" i="11"/>
  <c r="CW78" i="31"/>
  <c r="CW81" i="31"/>
  <c r="CW82" i="31"/>
  <c r="CS75" i="31"/>
  <c r="CQ82" i="31"/>
  <c r="CQ79" i="31"/>
  <c r="CQ75" i="31"/>
  <c r="CQ81" i="31"/>
  <c r="CQ77" i="31"/>
  <c r="CQ76" i="31"/>
  <c r="CQ78" i="31"/>
  <c r="CM76" i="31"/>
  <c r="CM78" i="31"/>
  <c r="CM80" i="31"/>
  <c r="CM77" i="31"/>
  <c r="CM75" i="31"/>
  <c r="CM79" i="31"/>
  <c r="CI81" i="31"/>
  <c r="CI78" i="31"/>
  <c r="CI80" i="31"/>
  <c r="CA77" i="31"/>
  <c r="CA81" i="31"/>
  <c r="CA80" i="31"/>
  <c r="CA79" i="31"/>
  <c r="CA76" i="31"/>
  <c r="CA78" i="31"/>
  <c r="CA82" i="31"/>
  <c r="BS79" i="31"/>
  <c r="BS76" i="31"/>
  <c r="BM76" i="31"/>
  <c r="BM81" i="31"/>
  <c r="BM79" i="31"/>
  <c r="BM77" i="31"/>
  <c r="BM82" i="31"/>
  <c r="BM75" i="31"/>
  <c r="BM80" i="31"/>
  <c r="BK81" i="31"/>
  <c r="BK75" i="31"/>
  <c r="BK77" i="31"/>
  <c r="BK79" i="31"/>
  <c r="BK76" i="31"/>
  <c r="BK78" i="31"/>
  <c r="BK80" i="31"/>
  <c r="BE76" i="31"/>
  <c r="BE78" i="31"/>
  <c r="BE79" i="31"/>
  <c r="BE77" i="31"/>
  <c r="BE75" i="31"/>
  <c r="BE82" i="31"/>
  <c r="BE81" i="31"/>
  <c r="BC82" i="31"/>
  <c r="BC77" i="31"/>
  <c r="BC81" i="31"/>
  <c r="BC75" i="31"/>
  <c r="BC78" i="31"/>
  <c r="BC79" i="31"/>
  <c r="AW81" i="31"/>
  <c r="AW79" i="31"/>
  <c r="AW75" i="31"/>
  <c r="AU80" i="31"/>
  <c r="AU75" i="31"/>
  <c r="AU81" i="31"/>
  <c r="AU78" i="31"/>
  <c r="AU82" i="31"/>
  <c r="AU77" i="31"/>
  <c r="CI101" i="11"/>
  <c r="CY101" i="11"/>
  <c r="CY105" i="11"/>
  <c r="CY103" i="11"/>
  <c r="CY108" i="11"/>
  <c r="BM103" i="11"/>
  <c r="CY102" i="11"/>
  <c r="CE106" i="11"/>
  <c r="BS105" i="11"/>
  <c r="CW105" i="11"/>
  <c r="BM106" i="11"/>
  <c r="BM105" i="11"/>
  <c r="CG107" i="11"/>
  <c r="CE102" i="11"/>
  <c r="CI105" i="11"/>
  <c r="CC107" i="11"/>
  <c r="CW103" i="11"/>
  <c r="CU104" i="11"/>
  <c r="CU108" i="11"/>
  <c r="CU102" i="11"/>
  <c r="CU107" i="11"/>
  <c r="CY104" i="11"/>
  <c r="CY106" i="11"/>
  <c r="BG108" i="11"/>
  <c r="CC102" i="11"/>
  <c r="CE103" i="11"/>
  <c r="BS106" i="11"/>
  <c r="BG101" i="11"/>
  <c r="BW104" i="11"/>
  <c r="CE105" i="11"/>
  <c r="CE107" i="11"/>
  <c r="CI102" i="11"/>
  <c r="CC106" i="11"/>
  <c r="CW101" i="11"/>
  <c r="CQ107" i="11"/>
  <c r="CQ103" i="11"/>
  <c r="CQ106" i="11"/>
  <c r="BM108" i="11"/>
  <c r="CG105" i="11"/>
  <c r="CU106" i="11"/>
  <c r="CU101" i="11"/>
  <c r="BG103" i="11"/>
  <c r="CE104" i="11"/>
  <c r="CE101" i="11"/>
  <c r="BM102" i="11"/>
  <c r="BM101" i="11"/>
  <c r="CY107" i="11"/>
  <c r="CW106" i="11"/>
  <c r="BM107" i="11"/>
  <c r="BG104" i="11"/>
  <c r="CG103" i="11"/>
  <c r="CA101" i="11"/>
  <c r="CG108" i="11"/>
  <c r="CU103" i="11"/>
  <c r="BU104" i="11"/>
  <c r="BU108" i="11"/>
  <c r="BU101" i="11"/>
  <c r="BU105" i="11"/>
  <c r="CC104" i="11"/>
  <c r="CC108" i="11"/>
  <c r="CC101" i="11"/>
  <c r="CC105" i="11"/>
  <c r="CA105" i="11"/>
  <c r="BS103" i="11"/>
  <c r="BS107" i="11"/>
  <c r="BS104" i="11"/>
  <c r="BS108" i="11"/>
  <c r="BU106" i="11"/>
  <c r="CA103" i="11"/>
  <c r="CA107" i="11"/>
  <c r="CA108" i="11"/>
  <c r="CA104" i="11"/>
  <c r="CA102" i="11"/>
  <c r="BU102" i="11"/>
  <c r="CI103" i="11"/>
  <c r="CI107" i="11"/>
  <c r="CI104" i="11"/>
  <c r="CI108" i="11"/>
  <c r="BS102" i="11"/>
  <c r="BC104" i="11"/>
  <c r="AY106" i="11"/>
  <c r="BC102" i="11"/>
  <c r="BG106" i="11"/>
  <c r="AY105" i="11"/>
  <c r="AU107" i="11"/>
  <c r="AY103" i="11"/>
  <c r="BG107" i="11"/>
  <c r="AU101" i="11"/>
  <c r="BC108" i="11"/>
  <c r="AY102" i="11"/>
  <c r="BC106" i="11"/>
  <c r="BC107" i="11"/>
  <c r="AY108" i="11"/>
  <c r="BG105" i="11"/>
  <c r="AY101" i="11"/>
  <c r="BS82" i="31"/>
  <c r="CK77" i="31"/>
  <c r="AW80" i="31"/>
  <c r="BA76" i="31"/>
  <c r="AW78" i="31"/>
  <c r="AU79" i="31"/>
  <c r="CI75" i="31"/>
  <c r="CK80" i="31"/>
  <c r="CI82" i="31"/>
  <c r="CI77" i="31"/>
  <c r="BA77" i="31"/>
  <c r="CI79" i="31"/>
  <c r="CK78" i="31"/>
  <c r="BA82" i="31"/>
  <c r="BS77" i="31"/>
  <c r="AW82" i="31"/>
  <c r="BA78" i="31"/>
  <c r="AW76" i="31"/>
  <c r="BS80" i="31"/>
  <c r="BS81" i="31"/>
  <c r="BA79" i="31"/>
  <c r="CK82" i="31"/>
  <c r="CW75" i="31"/>
  <c r="BA75" i="31"/>
  <c r="CK76" i="31"/>
  <c r="BS75" i="31"/>
  <c r="CK81" i="31"/>
  <c r="CG78" i="31"/>
  <c r="AY82" i="31"/>
  <c r="BG80" i="31"/>
  <c r="AY76" i="31"/>
  <c r="CU78" i="31"/>
  <c r="BW81" i="31"/>
  <c r="BI78" i="31"/>
  <c r="BI81" i="31"/>
  <c r="BI79" i="31"/>
  <c r="BI77" i="31"/>
  <c r="BI75" i="31"/>
  <c r="DA78" i="31"/>
  <c r="DA82" i="31"/>
  <c r="DA76" i="31"/>
  <c r="DA80" i="31"/>
  <c r="DA79" i="31"/>
  <c r="CU76" i="31"/>
  <c r="CU77" i="31"/>
  <c r="CU81" i="31"/>
  <c r="CU75" i="31"/>
  <c r="CU79" i="31"/>
  <c r="CS77" i="31"/>
  <c r="CU80" i="31"/>
  <c r="CS78" i="31"/>
  <c r="CS82" i="31"/>
  <c r="CS76" i="31"/>
  <c r="CS80" i="31"/>
  <c r="CS79" i="31"/>
  <c r="DA77" i="31"/>
  <c r="DA81" i="31"/>
  <c r="BQ81" i="31"/>
  <c r="BQ75" i="31"/>
  <c r="BQ79" i="31"/>
  <c r="BQ77" i="31"/>
  <c r="BQ76" i="31"/>
  <c r="BQ80" i="31"/>
  <c r="BU77" i="31"/>
  <c r="BU75" i="31"/>
  <c r="BU79" i="31"/>
  <c r="BU78" i="31"/>
  <c r="BU82" i="31"/>
  <c r="BU81" i="31"/>
  <c r="BQ82" i="31"/>
  <c r="BY77" i="31"/>
  <c r="BY81" i="31"/>
  <c r="BY75" i="31"/>
  <c r="BY79" i="31"/>
  <c r="BY76" i="31"/>
  <c r="BY80" i="31"/>
  <c r="BO76" i="31"/>
  <c r="BO80" i="31"/>
  <c r="BO78" i="31"/>
  <c r="BO82" i="31"/>
  <c r="BO75" i="31"/>
  <c r="BO79" i="31"/>
  <c r="BO81" i="31"/>
  <c r="BQ78" i="31"/>
  <c r="CC75" i="31"/>
  <c r="CC79" i="31"/>
  <c r="CC78" i="31"/>
  <c r="CC82" i="31"/>
  <c r="CC77" i="31"/>
  <c r="CC81" i="31"/>
  <c r="BU80" i="31"/>
  <c r="CC76" i="31"/>
  <c r="BW78" i="31"/>
  <c r="BW76" i="31"/>
  <c r="BW80" i="31"/>
  <c r="BW82" i="31"/>
  <c r="BW75" i="31"/>
  <c r="BW79" i="31"/>
  <c r="CE80" i="31"/>
  <c r="CE82" i="31"/>
  <c r="CE76" i="31"/>
  <c r="CE75" i="31"/>
  <c r="CE79" i="31"/>
  <c r="CE78" i="31"/>
  <c r="BY82" i="31"/>
  <c r="BU76" i="31"/>
  <c r="CG77" i="31"/>
  <c r="CG81" i="31"/>
  <c r="CG75" i="31"/>
  <c r="CG76" i="31"/>
  <c r="CG80" i="31"/>
  <c r="CG79" i="31"/>
  <c r="BO77" i="31"/>
  <c r="CE77" i="31"/>
  <c r="AY75" i="31"/>
  <c r="AY77" i="31"/>
  <c r="AY79" i="31"/>
  <c r="AY81" i="31"/>
  <c r="BG75" i="31"/>
  <c r="BG77" i="31"/>
  <c r="BG79" i="31"/>
  <c r="BG81" i="31"/>
  <c r="AY78" i="31"/>
  <c r="BG78" i="31"/>
  <c r="BG82" i="31"/>
  <c r="CY83" i="31" l="1"/>
  <c r="BY109" i="11"/>
  <c r="CS109" i="11"/>
  <c r="CK109" i="11"/>
  <c r="BI109" i="11"/>
  <c r="BE109" i="11"/>
  <c r="CW83" i="31"/>
  <c r="AW109" i="11"/>
  <c r="CO83" i="31"/>
  <c r="BA109" i="11"/>
  <c r="CM109" i="11"/>
  <c r="BM83" i="31"/>
  <c r="BQ109" i="11"/>
  <c r="BK109" i="11"/>
  <c r="BE83" i="31"/>
  <c r="CO109" i="11"/>
  <c r="DA109" i="11"/>
  <c r="CA83" i="31"/>
  <c r="CM83" i="31"/>
  <c r="AU109" i="11"/>
  <c r="BO109" i="11"/>
  <c r="CW109" i="11"/>
  <c r="CQ109" i="11"/>
  <c r="CG109" i="11"/>
  <c r="CE109" i="11"/>
  <c r="CC109" i="11"/>
  <c r="BW109" i="11"/>
  <c r="BS109" i="11"/>
  <c r="BC109" i="11"/>
  <c r="CQ83" i="31"/>
  <c r="CK83" i="31"/>
  <c r="CI83" i="31"/>
  <c r="BS83" i="31"/>
  <c r="BK83" i="31"/>
  <c r="BC83" i="31"/>
  <c r="BA83" i="31"/>
  <c r="AW83" i="31"/>
  <c r="AU83" i="31"/>
  <c r="CI109" i="11"/>
  <c r="CU109" i="11"/>
  <c r="BM109" i="11"/>
  <c r="CY109" i="11"/>
  <c r="BU109" i="11"/>
  <c r="CA109" i="11"/>
  <c r="AY109" i="11"/>
  <c r="BG109" i="11"/>
  <c r="BW83" i="31"/>
  <c r="BI83" i="31"/>
  <c r="CS83" i="31"/>
  <c r="CG83" i="31"/>
  <c r="BY83" i="31"/>
  <c r="BO83" i="31"/>
  <c r="BG83" i="31"/>
  <c r="DA83" i="31"/>
  <c r="CU83" i="31"/>
  <c r="CE83" i="31"/>
  <c r="BQ83" i="31"/>
  <c r="BU83" i="31"/>
  <c r="CC83" i="31"/>
  <c r="AY83" i="31"/>
  <c r="AI7" i="14"/>
  <c r="C29" i="189" l="1"/>
  <c r="C29" i="188"/>
  <c r="C29" i="187"/>
  <c r="C29" i="186"/>
  <c r="C29" i="185"/>
  <c r="C29" i="184"/>
  <c r="C29" i="183"/>
  <c r="C29" i="182"/>
  <c r="C29" i="181"/>
  <c r="C29" i="180"/>
  <c r="C29" i="179"/>
  <c r="C29" i="178"/>
  <c r="C29" i="177"/>
  <c r="C29" i="176"/>
  <c r="C29" i="175"/>
  <c r="C29" i="174"/>
  <c r="C29" i="173"/>
  <c r="C29" i="172"/>
  <c r="C29" i="171"/>
  <c r="B34" i="11"/>
  <c r="A35" i="11" s="1"/>
  <c r="B22" i="1"/>
  <c r="IH7" i="14"/>
  <c r="CT8" i="14"/>
  <c r="DC8" i="14"/>
  <c r="DL8" i="14"/>
  <c r="DU8" i="14"/>
  <c r="ED8" i="14"/>
  <c r="EM8" i="14"/>
  <c r="EV8" i="14"/>
  <c r="FE8" i="14"/>
  <c r="FN8" i="14"/>
  <c r="FW8" i="14"/>
  <c r="GF8" i="14"/>
  <c r="GO8" i="14"/>
  <c r="GX8" i="14"/>
  <c r="HG8" i="14"/>
  <c r="HP8" i="14"/>
  <c r="HY8" i="14"/>
  <c r="IH8" i="14"/>
  <c r="IQ8" i="14"/>
  <c r="IZ8" i="14"/>
  <c r="JI8" i="14"/>
  <c r="JR8" i="14"/>
  <c r="CT9" i="14"/>
  <c r="DC9" i="14"/>
  <c r="DL9" i="14"/>
  <c r="DU9" i="14"/>
  <c r="ED9" i="14"/>
  <c r="EM9" i="14"/>
  <c r="EV9" i="14"/>
  <c r="FE9" i="14"/>
  <c r="FN9" i="14"/>
  <c r="FW9" i="14"/>
  <c r="GF9" i="14"/>
  <c r="GO9" i="14"/>
  <c r="GX9" i="14"/>
  <c r="HG9" i="14"/>
  <c r="HP9" i="14"/>
  <c r="HY9" i="14"/>
  <c r="IH9" i="14"/>
  <c r="IQ9" i="14"/>
  <c r="IZ9" i="14"/>
  <c r="JI9" i="14"/>
  <c r="JR9" i="14"/>
  <c r="CT10" i="14"/>
  <c r="DC10" i="14"/>
  <c r="DL10" i="14"/>
  <c r="DU10" i="14"/>
  <c r="ED10" i="14"/>
  <c r="EM10" i="14"/>
  <c r="EV10" i="14"/>
  <c r="FE10" i="14"/>
  <c r="FN10" i="14"/>
  <c r="FW10" i="14"/>
  <c r="GF10" i="14"/>
  <c r="GO10" i="14"/>
  <c r="GX10" i="14"/>
  <c r="HG10" i="14"/>
  <c r="HP10" i="14"/>
  <c r="HY10" i="14"/>
  <c r="IH10" i="14"/>
  <c r="IQ10" i="14"/>
  <c r="IZ10" i="14"/>
  <c r="JI10" i="14"/>
  <c r="JR10" i="14"/>
  <c r="CT11" i="14"/>
  <c r="DC11" i="14"/>
  <c r="DL11" i="14"/>
  <c r="DU11" i="14"/>
  <c r="ED11" i="14"/>
  <c r="EM11" i="14"/>
  <c r="EV11" i="14"/>
  <c r="FE11" i="14"/>
  <c r="FN11" i="14"/>
  <c r="FW11" i="14"/>
  <c r="GF11" i="14"/>
  <c r="GO11" i="14"/>
  <c r="GX11" i="14"/>
  <c r="HG11" i="14"/>
  <c r="HP11" i="14"/>
  <c r="HY11" i="14"/>
  <c r="IH11" i="14"/>
  <c r="IQ11" i="14"/>
  <c r="IZ11" i="14"/>
  <c r="JI11" i="14"/>
  <c r="JR11" i="14"/>
  <c r="CT12" i="14"/>
  <c r="DC12" i="14"/>
  <c r="DL12" i="14"/>
  <c r="DU12" i="14"/>
  <c r="ED12" i="14"/>
  <c r="EM12" i="14"/>
  <c r="EV12" i="14"/>
  <c r="FE12" i="14"/>
  <c r="FN12" i="14"/>
  <c r="FW12" i="14"/>
  <c r="GF12" i="14"/>
  <c r="GO12" i="14"/>
  <c r="GX12" i="14"/>
  <c r="HG12" i="14"/>
  <c r="HP12" i="14"/>
  <c r="HY12" i="14"/>
  <c r="IH12" i="14"/>
  <c r="IQ12" i="14"/>
  <c r="IZ12" i="14"/>
  <c r="JI12" i="14"/>
  <c r="JR12" i="14"/>
  <c r="CT13" i="14"/>
  <c r="DC13" i="14"/>
  <c r="DL13" i="14"/>
  <c r="DU13" i="14"/>
  <c r="ED13" i="14"/>
  <c r="EM13" i="14"/>
  <c r="EV13" i="14"/>
  <c r="FE13" i="14"/>
  <c r="FN13" i="14"/>
  <c r="FW13" i="14"/>
  <c r="GF13" i="14"/>
  <c r="GO13" i="14"/>
  <c r="GX13" i="14"/>
  <c r="HG13" i="14"/>
  <c r="HP13" i="14"/>
  <c r="HY13" i="14"/>
  <c r="IH13" i="14"/>
  <c r="IQ13" i="14"/>
  <c r="IZ13" i="14"/>
  <c r="JI13" i="14"/>
  <c r="JR13" i="14"/>
  <c r="CT14" i="14"/>
  <c r="DC14" i="14"/>
  <c r="DL14" i="14"/>
  <c r="DU14" i="14"/>
  <c r="ED14" i="14"/>
  <c r="EM14" i="14"/>
  <c r="EV14" i="14"/>
  <c r="FE14" i="14"/>
  <c r="FN14" i="14"/>
  <c r="FW14" i="14"/>
  <c r="GF14" i="14"/>
  <c r="GO14" i="14"/>
  <c r="GX14" i="14"/>
  <c r="HG14" i="14"/>
  <c r="HP14" i="14"/>
  <c r="HY14" i="14"/>
  <c r="IH14" i="14"/>
  <c r="IQ14" i="14"/>
  <c r="IZ14" i="14"/>
  <c r="JI14" i="14"/>
  <c r="JR14" i="14"/>
  <c r="CT15" i="14"/>
  <c r="DC15" i="14"/>
  <c r="DL15" i="14"/>
  <c r="DU15" i="14"/>
  <c r="ED15" i="14"/>
  <c r="EM15" i="14"/>
  <c r="EV15" i="14"/>
  <c r="FE15" i="14"/>
  <c r="FN15" i="14"/>
  <c r="FW15" i="14"/>
  <c r="GF15" i="14"/>
  <c r="GO15" i="14"/>
  <c r="GX15" i="14"/>
  <c r="HG15" i="14"/>
  <c r="HP15" i="14"/>
  <c r="HY15" i="14"/>
  <c r="IH15" i="14"/>
  <c r="IQ15" i="14"/>
  <c r="IZ15" i="14"/>
  <c r="JI15" i="14"/>
  <c r="JR15" i="14"/>
  <c r="CT16" i="14"/>
  <c r="DC16" i="14"/>
  <c r="DL16" i="14"/>
  <c r="DU16" i="14"/>
  <c r="ED16" i="14"/>
  <c r="EM16" i="14"/>
  <c r="EV16" i="14"/>
  <c r="FE16" i="14"/>
  <c r="FN16" i="14"/>
  <c r="FW16" i="14"/>
  <c r="GF16" i="14"/>
  <c r="GO16" i="14"/>
  <c r="GX16" i="14"/>
  <c r="HG16" i="14"/>
  <c r="HP16" i="14"/>
  <c r="HY16" i="14"/>
  <c r="IH16" i="14"/>
  <c r="IQ16" i="14"/>
  <c r="IZ16" i="14"/>
  <c r="JI16" i="14"/>
  <c r="JR16" i="14"/>
  <c r="CT17" i="14"/>
  <c r="DC17" i="14"/>
  <c r="DL17" i="14"/>
  <c r="DU17" i="14"/>
  <c r="ED17" i="14"/>
  <c r="EM17" i="14"/>
  <c r="EV17" i="14"/>
  <c r="FE17" i="14"/>
  <c r="FN17" i="14"/>
  <c r="FW17" i="14"/>
  <c r="GF17" i="14"/>
  <c r="GO17" i="14"/>
  <c r="GX17" i="14"/>
  <c r="HG17" i="14"/>
  <c r="HP17" i="14"/>
  <c r="HY17" i="14"/>
  <c r="IH17" i="14"/>
  <c r="IQ17" i="14"/>
  <c r="IZ17" i="14"/>
  <c r="JI17" i="14"/>
  <c r="JR17" i="14"/>
  <c r="CT18" i="14"/>
  <c r="DC18" i="14"/>
  <c r="DL18" i="14"/>
  <c r="DU18" i="14"/>
  <c r="ED18" i="14"/>
  <c r="EM18" i="14"/>
  <c r="EV18" i="14"/>
  <c r="FE18" i="14"/>
  <c r="FN18" i="14"/>
  <c r="FW18" i="14"/>
  <c r="GF18" i="14"/>
  <c r="GO18" i="14"/>
  <c r="GX18" i="14"/>
  <c r="HG18" i="14"/>
  <c r="HP18" i="14"/>
  <c r="HY18" i="14"/>
  <c r="IH18" i="14"/>
  <c r="IQ18" i="14"/>
  <c r="IZ18" i="14"/>
  <c r="JI18" i="14"/>
  <c r="JR18" i="14"/>
  <c r="CT19" i="14"/>
  <c r="DC19" i="14"/>
  <c r="DL19" i="14"/>
  <c r="DU19" i="14"/>
  <c r="ED19" i="14"/>
  <c r="EM19" i="14"/>
  <c r="EV19" i="14"/>
  <c r="FE19" i="14"/>
  <c r="FN19" i="14"/>
  <c r="FW19" i="14"/>
  <c r="GF19" i="14"/>
  <c r="GO19" i="14"/>
  <c r="GX19" i="14"/>
  <c r="HG19" i="14"/>
  <c r="HP19" i="14"/>
  <c r="HY19" i="14"/>
  <c r="IH19" i="14"/>
  <c r="IQ19" i="14"/>
  <c r="IZ19" i="14"/>
  <c r="JI19" i="14"/>
  <c r="JR19" i="14"/>
  <c r="CT20" i="14"/>
  <c r="DC20" i="14"/>
  <c r="DL20" i="14"/>
  <c r="DU20" i="14"/>
  <c r="ED20" i="14"/>
  <c r="EM20" i="14"/>
  <c r="EV20" i="14"/>
  <c r="FE20" i="14"/>
  <c r="FN20" i="14"/>
  <c r="FW20" i="14"/>
  <c r="GF20" i="14"/>
  <c r="GO20" i="14"/>
  <c r="GX20" i="14"/>
  <c r="HG20" i="14"/>
  <c r="HP20" i="14"/>
  <c r="HY20" i="14"/>
  <c r="IH20" i="14"/>
  <c r="IQ20" i="14"/>
  <c r="IZ20" i="14"/>
  <c r="JI20" i="14"/>
  <c r="JR20" i="14"/>
  <c r="CT21" i="14"/>
  <c r="DC21" i="14"/>
  <c r="DL21" i="14"/>
  <c r="DU21" i="14"/>
  <c r="ED21" i="14"/>
  <c r="EM21" i="14"/>
  <c r="EV21" i="14"/>
  <c r="FE21" i="14"/>
  <c r="FN21" i="14"/>
  <c r="FW21" i="14"/>
  <c r="GF21" i="14"/>
  <c r="GO21" i="14"/>
  <c r="GX21" i="14"/>
  <c r="HG21" i="14"/>
  <c r="HP21" i="14"/>
  <c r="HY21" i="14"/>
  <c r="IH21" i="14"/>
  <c r="IQ21" i="14"/>
  <c r="IZ21" i="14"/>
  <c r="JI21" i="14"/>
  <c r="JR21" i="14"/>
  <c r="CT22" i="14"/>
  <c r="DC22" i="14"/>
  <c r="DL22" i="14"/>
  <c r="DU22" i="14"/>
  <c r="ED22" i="14"/>
  <c r="EM22" i="14"/>
  <c r="EV22" i="14"/>
  <c r="FE22" i="14"/>
  <c r="FN22" i="14"/>
  <c r="FW22" i="14"/>
  <c r="GF22" i="14"/>
  <c r="GO22" i="14"/>
  <c r="GX22" i="14"/>
  <c r="HG22" i="14"/>
  <c r="HP22" i="14"/>
  <c r="HY22" i="14"/>
  <c r="IH22" i="14"/>
  <c r="IQ22" i="14"/>
  <c r="IZ22" i="14"/>
  <c r="JI22" i="14"/>
  <c r="JR22" i="14"/>
  <c r="CT23" i="14"/>
  <c r="DC23" i="14"/>
  <c r="DL23" i="14"/>
  <c r="DU23" i="14"/>
  <c r="ED23" i="14"/>
  <c r="EM23" i="14"/>
  <c r="EV23" i="14"/>
  <c r="FE23" i="14"/>
  <c r="FN23" i="14"/>
  <c r="FW23" i="14"/>
  <c r="GF23" i="14"/>
  <c r="GO23" i="14"/>
  <c r="GX23" i="14"/>
  <c r="HG23" i="14"/>
  <c r="HP23" i="14"/>
  <c r="HY23" i="14"/>
  <c r="IH23" i="14"/>
  <c r="IQ23" i="14"/>
  <c r="IZ23" i="14"/>
  <c r="JI23" i="14"/>
  <c r="JR23" i="14"/>
  <c r="CT24" i="14"/>
  <c r="DC24" i="14"/>
  <c r="DL24" i="14"/>
  <c r="DU24" i="14"/>
  <c r="ED24" i="14"/>
  <c r="EM24" i="14"/>
  <c r="EV24" i="14"/>
  <c r="FE24" i="14"/>
  <c r="FN24" i="14"/>
  <c r="FW24" i="14"/>
  <c r="GF24" i="14"/>
  <c r="GO24" i="14"/>
  <c r="GX24" i="14"/>
  <c r="HG24" i="14"/>
  <c r="HP24" i="14"/>
  <c r="HY24" i="14"/>
  <c r="IH24" i="14"/>
  <c r="IQ24" i="14"/>
  <c r="IZ24" i="14"/>
  <c r="JI24" i="14"/>
  <c r="JR24" i="14"/>
  <c r="CT25" i="14"/>
  <c r="DC25" i="14"/>
  <c r="DL25" i="14"/>
  <c r="DU25" i="14"/>
  <c r="ED25" i="14"/>
  <c r="EM25" i="14"/>
  <c r="EV25" i="14"/>
  <c r="FE25" i="14"/>
  <c r="FN25" i="14"/>
  <c r="FW25" i="14"/>
  <c r="GF25" i="14"/>
  <c r="GO25" i="14"/>
  <c r="GX25" i="14"/>
  <c r="HG25" i="14"/>
  <c r="HP25" i="14"/>
  <c r="HY25" i="14"/>
  <c r="IH25" i="14"/>
  <c r="IQ25" i="14"/>
  <c r="IZ25" i="14"/>
  <c r="JI25" i="14"/>
  <c r="JR25" i="14"/>
  <c r="CT26" i="14"/>
  <c r="DC26" i="14"/>
  <c r="DL26" i="14"/>
  <c r="DU26" i="14"/>
  <c r="ED26" i="14"/>
  <c r="EM26" i="14"/>
  <c r="EV26" i="14"/>
  <c r="FE26" i="14"/>
  <c r="FN26" i="14"/>
  <c r="FW26" i="14"/>
  <c r="GF26" i="14"/>
  <c r="GO26" i="14"/>
  <c r="GX26" i="14"/>
  <c r="HG26" i="14"/>
  <c r="HP26" i="14"/>
  <c r="HY26" i="14"/>
  <c r="IH26" i="14"/>
  <c r="IQ26" i="14"/>
  <c r="IZ26" i="14"/>
  <c r="JI26" i="14"/>
  <c r="JR26" i="14"/>
  <c r="CT27" i="14"/>
  <c r="DC27" i="14"/>
  <c r="DL27" i="14"/>
  <c r="DU27" i="14"/>
  <c r="ED27" i="14"/>
  <c r="EM27" i="14"/>
  <c r="EV27" i="14"/>
  <c r="FE27" i="14"/>
  <c r="FN27" i="14"/>
  <c r="FW27" i="14"/>
  <c r="GF27" i="14"/>
  <c r="GO27" i="14"/>
  <c r="GX27" i="14"/>
  <c r="HG27" i="14"/>
  <c r="HP27" i="14"/>
  <c r="HY27" i="14"/>
  <c r="IH27" i="14"/>
  <c r="IQ27" i="14"/>
  <c r="IZ27" i="14"/>
  <c r="JI27" i="14"/>
  <c r="JR27" i="14"/>
  <c r="CT28" i="14"/>
  <c r="DC28" i="14"/>
  <c r="DL28" i="14"/>
  <c r="DU28" i="14"/>
  <c r="ED28" i="14"/>
  <c r="EM28" i="14"/>
  <c r="EV28" i="14"/>
  <c r="FE28" i="14"/>
  <c r="FN28" i="14"/>
  <c r="FW28" i="14"/>
  <c r="GF28" i="14"/>
  <c r="GO28" i="14"/>
  <c r="GX28" i="14"/>
  <c r="HG28" i="14"/>
  <c r="HP28" i="14"/>
  <c r="HY28" i="14"/>
  <c r="IH28" i="14"/>
  <c r="IQ28" i="14"/>
  <c r="IZ28" i="14"/>
  <c r="JI28" i="14"/>
  <c r="JR28" i="14"/>
  <c r="CT29" i="14"/>
  <c r="DC29" i="14"/>
  <c r="DL29" i="14"/>
  <c r="DU29" i="14"/>
  <c r="ED29" i="14"/>
  <c r="EM29" i="14"/>
  <c r="EV29" i="14"/>
  <c r="FE29" i="14"/>
  <c r="FN29" i="14"/>
  <c r="FW29" i="14"/>
  <c r="GF29" i="14"/>
  <c r="GO29" i="14"/>
  <c r="GX29" i="14"/>
  <c r="HG29" i="14"/>
  <c r="HP29" i="14"/>
  <c r="HY29" i="14"/>
  <c r="IH29" i="14"/>
  <c r="IQ29" i="14"/>
  <c r="IZ29" i="14"/>
  <c r="JI29" i="14"/>
  <c r="JR29" i="14"/>
  <c r="CT30" i="14"/>
  <c r="DC30" i="14"/>
  <c r="DL30" i="14"/>
  <c r="DU30" i="14"/>
  <c r="ED30" i="14"/>
  <c r="EM30" i="14"/>
  <c r="EV30" i="14"/>
  <c r="FE30" i="14"/>
  <c r="FN30" i="14"/>
  <c r="FW30" i="14"/>
  <c r="GF30" i="14"/>
  <c r="GO30" i="14"/>
  <c r="GX30" i="14"/>
  <c r="HG30" i="14"/>
  <c r="HP30" i="14"/>
  <c r="HY30" i="14"/>
  <c r="IH30" i="14"/>
  <c r="IQ30" i="14"/>
  <c r="IZ30" i="14"/>
  <c r="JI30" i="14"/>
  <c r="JR30" i="14"/>
  <c r="CT31" i="14"/>
  <c r="DC31" i="14"/>
  <c r="DL31" i="14"/>
  <c r="DU31" i="14"/>
  <c r="ED31" i="14"/>
  <c r="EM31" i="14"/>
  <c r="EV31" i="14"/>
  <c r="FE31" i="14"/>
  <c r="FN31" i="14"/>
  <c r="FW31" i="14"/>
  <c r="GF31" i="14"/>
  <c r="GO31" i="14"/>
  <c r="GX31" i="14"/>
  <c r="HG31" i="14"/>
  <c r="HP31" i="14"/>
  <c r="HY31" i="14"/>
  <c r="IH31" i="14"/>
  <c r="IQ31" i="14"/>
  <c r="IZ31" i="14"/>
  <c r="JI31" i="14"/>
  <c r="JR31" i="14"/>
  <c r="CT32" i="14"/>
  <c r="DC32" i="14"/>
  <c r="DL32" i="14"/>
  <c r="DU32" i="14"/>
  <c r="ED32" i="14"/>
  <c r="EM32" i="14"/>
  <c r="EV32" i="14"/>
  <c r="FE32" i="14"/>
  <c r="FN32" i="14"/>
  <c r="FW32" i="14"/>
  <c r="GF32" i="14"/>
  <c r="GO32" i="14"/>
  <c r="GX32" i="14"/>
  <c r="HG32" i="14"/>
  <c r="HP32" i="14"/>
  <c r="HY32" i="14"/>
  <c r="IH32" i="14"/>
  <c r="IQ32" i="14"/>
  <c r="IZ32" i="14"/>
  <c r="JI32" i="14"/>
  <c r="JR32" i="14"/>
  <c r="CT33" i="14"/>
  <c r="DC33" i="14"/>
  <c r="DL33" i="14"/>
  <c r="DU33" i="14"/>
  <c r="ED33" i="14"/>
  <c r="EM33" i="14"/>
  <c r="EV33" i="14"/>
  <c r="FE33" i="14"/>
  <c r="FN33" i="14"/>
  <c r="FW33" i="14"/>
  <c r="GF33" i="14"/>
  <c r="GO33" i="14"/>
  <c r="GX33" i="14"/>
  <c r="HG33" i="14"/>
  <c r="HP33" i="14"/>
  <c r="HY33" i="14"/>
  <c r="IH33" i="14"/>
  <c r="IQ33" i="14"/>
  <c r="IZ33" i="14"/>
  <c r="JI33" i="14"/>
  <c r="JR33" i="14"/>
  <c r="CT34" i="14"/>
  <c r="DC34" i="14"/>
  <c r="DL34" i="14"/>
  <c r="DU34" i="14"/>
  <c r="ED34" i="14"/>
  <c r="EM34" i="14"/>
  <c r="EV34" i="14"/>
  <c r="FE34" i="14"/>
  <c r="FN34" i="14"/>
  <c r="FW34" i="14"/>
  <c r="GF34" i="14"/>
  <c r="GO34" i="14"/>
  <c r="GX34" i="14"/>
  <c r="HG34" i="14"/>
  <c r="HP34" i="14"/>
  <c r="HY34" i="14"/>
  <c r="IH34" i="14"/>
  <c r="IQ34" i="14"/>
  <c r="IZ34" i="14"/>
  <c r="JI34" i="14"/>
  <c r="JR34" i="14"/>
  <c r="CT35" i="14"/>
  <c r="DC35" i="14"/>
  <c r="DL35" i="14"/>
  <c r="DU35" i="14"/>
  <c r="ED35" i="14"/>
  <c r="EM35" i="14"/>
  <c r="EV35" i="14"/>
  <c r="FE35" i="14"/>
  <c r="FN35" i="14"/>
  <c r="FW35" i="14"/>
  <c r="GF35" i="14"/>
  <c r="GO35" i="14"/>
  <c r="GX35" i="14"/>
  <c r="HG35" i="14"/>
  <c r="HP35" i="14"/>
  <c r="HY35" i="14"/>
  <c r="IH35" i="14"/>
  <c r="IQ35" i="14"/>
  <c r="IZ35" i="14"/>
  <c r="JI35" i="14"/>
  <c r="JR35" i="14"/>
  <c r="CT36" i="14"/>
  <c r="DC36" i="14"/>
  <c r="DL36" i="14"/>
  <c r="DU36" i="14"/>
  <c r="ED36" i="14"/>
  <c r="EM36" i="14"/>
  <c r="EV36" i="14"/>
  <c r="FE36" i="14"/>
  <c r="FN36" i="14"/>
  <c r="FW36" i="14"/>
  <c r="GF36" i="14"/>
  <c r="GO36" i="14"/>
  <c r="GX36" i="14"/>
  <c r="HG36" i="14"/>
  <c r="HP36" i="14"/>
  <c r="HY36" i="14"/>
  <c r="IH36" i="14"/>
  <c r="IQ36" i="14"/>
  <c r="IZ36" i="14"/>
  <c r="JI36" i="14"/>
  <c r="JR36" i="14"/>
  <c r="CT37" i="14"/>
  <c r="DC37" i="14"/>
  <c r="DL37" i="14"/>
  <c r="DU37" i="14"/>
  <c r="ED37" i="14"/>
  <c r="EM37" i="14"/>
  <c r="EV37" i="14"/>
  <c r="FE37" i="14"/>
  <c r="FN37" i="14"/>
  <c r="FW37" i="14"/>
  <c r="GF37" i="14"/>
  <c r="GO37" i="14"/>
  <c r="GX37" i="14"/>
  <c r="HG37" i="14"/>
  <c r="HP37" i="14"/>
  <c r="HY37" i="14"/>
  <c r="IH37" i="14"/>
  <c r="IQ37" i="14"/>
  <c r="IZ37" i="14"/>
  <c r="JI37" i="14"/>
  <c r="JR37" i="14"/>
  <c r="CT38" i="14"/>
  <c r="DC38" i="14"/>
  <c r="DL38" i="14"/>
  <c r="DU38" i="14"/>
  <c r="ED38" i="14"/>
  <c r="EM38" i="14"/>
  <c r="EV38" i="14"/>
  <c r="FE38" i="14"/>
  <c r="FN38" i="14"/>
  <c r="FW38" i="14"/>
  <c r="GF38" i="14"/>
  <c r="GO38" i="14"/>
  <c r="GX38" i="14"/>
  <c r="HG38" i="14"/>
  <c r="HP38" i="14"/>
  <c r="HY38" i="14"/>
  <c r="IH38" i="14"/>
  <c r="IQ38" i="14"/>
  <c r="IZ38" i="14"/>
  <c r="JI38" i="14"/>
  <c r="JR38" i="14"/>
  <c r="CT39" i="14"/>
  <c r="DC39" i="14"/>
  <c r="DL39" i="14"/>
  <c r="DU39" i="14"/>
  <c r="ED39" i="14"/>
  <c r="EM39" i="14"/>
  <c r="EV39" i="14"/>
  <c r="FE39" i="14"/>
  <c r="FN39" i="14"/>
  <c r="FW39" i="14"/>
  <c r="GF39" i="14"/>
  <c r="GO39" i="14"/>
  <c r="GX39" i="14"/>
  <c r="HG39" i="14"/>
  <c r="HP39" i="14"/>
  <c r="HY39" i="14"/>
  <c r="IH39" i="14"/>
  <c r="IQ39" i="14"/>
  <c r="IZ39" i="14"/>
  <c r="JI39" i="14"/>
  <c r="JR39" i="14"/>
  <c r="CT40" i="14"/>
  <c r="DC40" i="14"/>
  <c r="DL40" i="14"/>
  <c r="DU40" i="14"/>
  <c r="ED40" i="14"/>
  <c r="EM40" i="14"/>
  <c r="EV40" i="14"/>
  <c r="FE40" i="14"/>
  <c r="FN40" i="14"/>
  <c r="FW40" i="14"/>
  <c r="GF40" i="14"/>
  <c r="GO40" i="14"/>
  <c r="GX40" i="14"/>
  <c r="HG40" i="14"/>
  <c r="HP40" i="14"/>
  <c r="HY40" i="14"/>
  <c r="IH40" i="14"/>
  <c r="IQ40" i="14"/>
  <c r="IZ40" i="14"/>
  <c r="JI40" i="14"/>
  <c r="JR40" i="14"/>
  <c r="CT41" i="14"/>
  <c r="DC41" i="14"/>
  <c r="DL41" i="14"/>
  <c r="DU41" i="14"/>
  <c r="ED41" i="14"/>
  <c r="EM41" i="14"/>
  <c r="EV41" i="14"/>
  <c r="FE41" i="14"/>
  <c r="FN41" i="14"/>
  <c r="FW41" i="14"/>
  <c r="GF41" i="14"/>
  <c r="GO41" i="14"/>
  <c r="GX41" i="14"/>
  <c r="HG41" i="14"/>
  <c r="HP41" i="14"/>
  <c r="HY41" i="14"/>
  <c r="IH41" i="14"/>
  <c r="IQ41" i="14"/>
  <c r="IZ41" i="14"/>
  <c r="JI41" i="14"/>
  <c r="JR41" i="14"/>
  <c r="CT42" i="14"/>
  <c r="DC42" i="14"/>
  <c r="DL42" i="14"/>
  <c r="DU42" i="14"/>
  <c r="ED42" i="14"/>
  <c r="EM42" i="14"/>
  <c r="EV42" i="14"/>
  <c r="FE42" i="14"/>
  <c r="FN42" i="14"/>
  <c r="FW42" i="14"/>
  <c r="GF42" i="14"/>
  <c r="GO42" i="14"/>
  <c r="GX42" i="14"/>
  <c r="HG42" i="14"/>
  <c r="HP42" i="14"/>
  <c r="HY42" i="14"/>
  <c r="IH42" i="14"/>
  <c r="IQ42" i="14"/>
  <c r="IZ42" i="14"/>
  <c r="JI42" i="14"/>
  <c r="JR42" i="14"/>
  <c r="CT43" i="14"/>
  <c r="DC43" i="14"/>
  <c r="DL43" i="14"/>
  <c r="DU43" i="14"/>
  <c r="ED43" i="14"/>
  <c r="EM43" i="14"/>
  <c r="EV43" i="14"/>
  <c r="FE43" i="14"/>
  <c r="FN43" i="14"/>
  <c r="FW43" i="14"/>
  <c r="GF43" i="14"/>
  <c r="GO43" i="14"/>
  <c r="GX43" i="14"/>
  <c r="HG43" i="14"/>
  <c r="HP43" i="14"/>
  <c r="HY43" i="14"/>
  <c r="IH43" i="14"/>
  <c r="IQ43" i="14"/>
  <c r="IZ43" i="14"/>
  <c r="JI43" i="14"/>
  <c r="JR43" i="14"/>
  <c r="CT44" i="14"/>
  <c r="DC44" i="14"/>
  <c r="DL44" i="14"/>
  <c r="DU44" i="14"/>
  <c r="ED44" i="14"/>
  <c r="EM44" i="14"/>
  <c r="EV44" i="14"/>
  <c r="FE44" i="14"/>
  <c r="FN44" i="14"/>
  <c r="FW44" i="14"/>
  <c r="GF44" i="14"/>
  <c r="GO44" i="14"/>
  <c r="GX44" i="14"/>
  <c r="HG44" i="14"/>
  <c r="HP44" i="14"/>
  <c r="HY44" i="14"/>
  <c r="IH44" i="14"/>
  <c r="IQ44" i="14"/>
  <c r="IZ44" i="14"/>
  <c r="JI44" i="14"/>
  <c r="JR44" i="14"/>
  <c r="CT45" i="14"/>
  <c r="DC45" i="14"/>
  <c r="DL45" i="14"/>
  <c r="DU45" i="14"/>
  <c r="ED45" i="14"/>
  <c r="EM45" i="14"/>
  <c r="EV45" i="14"/>
  <c r="FE45" i="14"/>
  <c r="FN45" i="14"/>
  <c r="FW45" i="14"/>
  <c r="GF45" i="14"/>
  <c r="GO45" i="14"/>
  <c r="GX45" i="14"/>
  <c r="HG45" i="14"/>
  <c r="HP45" i="14"/>
  <c r="HY45" i="14"/>
  <c r="IH45" i="14"/>
  <c r="IQ45" i="14"/>
  <c r="IZ45" i="14"/>
  <c r="JI45" i="14"/>
  <c r="JR45" i="14"/>
  <c r="CT46" i="14"/>
  <c r="DC46" i="14"/>
  <c r="DL46" i="14"/>
  <c r="DU46" i="14"/>
  <c r="ED46" i="14"/>
  <c r="EM46" i="14"/>
  <c r="EV46" i="14"/>
  <c r="FE46" i="14"/>
  <c r="FN46" i="14"/>
  <c r="FW46" i="14"/>
  <c r="GF46" i="14"/>
  <c r="GO46" i="14"/>
  <c r="GX46" i="14"/>
  <c r="HG46" i="14"/>
  <c r="HP46" i="14"/>
  <c r="HY46" i="14"/>
  <c r="IH46" i="14"/>
  <c r="IQ46" i="14"/>
  <c r="IZ46" i="14"/>
  <c r="JI46" i="14"/>
  <c r="JR46" i="14"/>
  <c r="JR7" i="14"/>
  <c r="JI7" i="14"/>
  <c r="IZ7" i="14"/>
  <c r="IQ7" i="14"/>
  <c r="HY7" i="14"/>
  <c r="HP7" i="14"/>
  <c r="HG7" i="14"/>
  <c r="GX7" i="14"/>
  <c r="GO7" i="14"/>
  <c r="GF7" i="14"/>
  <c r="FW7" i="14"/>
  <c r="FN7" i="14"/>
  <c r="FE7" i="14"/>
  <c r="EV7" i="14"/>
  <c r="EM7" i="14"/>
  <c r="ED7" i="14"/>
  <c r="DU7" i="14"/>
  <c r="DL7" i="14"/>
  <c r="DC7" i="14"/>
  <c r="CT7" i="14"/>
  <c r="CK7" i="14"/>
  <c r="AI8" i="14"/>
  <c r="AI9" i="14"/>
  <c r="AI10" i="14"/>
  <c r="AI11" i="14"/>
  <c r="AI12" i="14"/>
  <c r="AI13" i="14"/>
  <c r="AI14" i="14"/>
  <c r="AI15" i="14"/>
  <c r="AI16" i="14"/>
  <c r="AI17" i="14"/>
  <c r="AI18" i="14"/>
  <c r="AI19" i="14"/>
  <c r="AI20" i="14"/>
  <c r="AI21" i="14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J109" i="11" l="1"/>
  <c r="V109" i="11"/>
  <c r="AD109" i="11"/>
  <c r="AL109" i="11"/>
  <c r="F109" i="11"/>
  <c r="L109" i="11"/>
  <c r="T109" i="11"/>
  <c r="AB109" i="11"/>
  <c r="AN109" i="11"/>
  <c r="H109" i="11"/>
  <c r="R109" i="11"/>
  <c r="AJ109" i="11"/>
  <c r="P109" i="11"/>
  <c r="Z109" i="11"/>
  <c r="AH109" i="11"/>
  <c r="N109" i="11"/>
  <c r="X109" i="11"/>
  <c r="AF109" i="11"/>
  <c r="AP109" i="11"/>
  <c r="AR109" i="11"/>
  <c r="D109" i="11"/>
  <c r="D83" i="31"/>
  <c r="F83" i="31"/>
  <c r="H83" i="31"/>
  <c r="J83" i="31"/>
  <c r="L83" i="31"/>
  <c r="N83" i="31"/>
  <c r="P83" i="31"/>
  <c r="R83" i="31"/>
  <c r="T83" i="31"/>
  <c r="V83" i="31"/>
  <c r="X83" i="31"/>
  <c r="Z83" i="31"/>
  <c r="AB83" i="31"/>
  <c r="AD83" i="31"/>
  <c r="AF83" i="31"/>
  <c r="AH83" i="31"/>
  <c r="AJ83" i="31"/>
  <c r="AL83" i="31"/>
  <c r="AN83" i="31"/>
  <c r="AP83" i="31"/>
  <c r="AR83" i="31"/>
  <c r="C28" i="11"/>
  <c r="C20" i="11"/>
  <c r="C33" i="11"/>
  <c r="C25" i="11"/>
  <c r="C17" i="11"/>
  <c r="C27" i="11"/>
  <c r="C19" i="11"/>
  <c r="C14" i="11"/>
  <c r="C26" i="11"/>
  <c r="C18" i="11"/>
  <c r="C32" i="11"/>
  <c r="C24" i="11"/>
  <c r="C16" i="11"/>
  <c r="C31" i="11"/>
  <c r="C23" i="11"/>
  <c r="C15" i="11"/>
  <c r="C30" i="11"/>
  <c r="C22" i="11"/>
  <c r="C29" i="11"/>
  <c r="C21" i="11"/>
  <c r="CK46" i="14"/>
  <c r="CK44" i="14"/>
  <c r="CK42" i="14"/>
  <c r="CK40" i="14"/>
  <c r="CK38" i="14"/>
  <c r="CK36" i="14"/>
  <c r="CK34" i="14"/>
  <c r="CK32" i="14"/>
  <c r="CK30" i="14"/>
  <c r="CK28" i="14"/>
  <c r="CK26" i="14"/>
  <c r="CK24" i="14"/>
  <c r="CK22" i="14"/>
  <c r="CK20" i="14"/>
  <c r="CK18" i="14"/>
  <c r="CK16" i="14"/>
  <c r="CK14" i="14"/>
  <c r="CK12" i="14"/>
  <c r="CK10" i="14"/>
  <c r="CK8" i="14"/>
  <c r="CK45" i="14"/>
  <c r="CK43" i="14"/>
  <c r="CK41" i="14"/>
  <c r="CK39" i="14"/>
  <c r="CK37" i="14"/>
  <c r="CK35" i="14"/>
  <c r="CK33" i="14"/>
  <c r="CK31" i="14"/>
  <c r="CK29" i="14"/>
  <c r="CK27" i="14"/>
  <c r="CK25" i="14"/>
  <c r="CK23" i="14"/>
  <c r="CK21" i="14"/>
  <c r="CK19" i="14"/>
  <c r="CK17" i="14"/>
  <c r="CK15" i="14"/>
  <c r="CK13" i="14"/>
  <c r="CK11" i="14"/>
  <c r="CK9" i="14"/>
  <c r="JR5" i="14"/>
  <c r="JI5" i="14"/>
  <c r="IZ5" i="14"/>
  <c r="IQ5" i="14"/>
  <c r="IH5" i="14"/>
  <c r="HY5" i="14"/>
  <c r="HP5" i="14"/>
  <c r="HG5" i="14"/>
  <c r="GX5" i="14"/>
  <c r="GO5" i="14"/>
  <c r="GF5" i="14"/>
  <c r="FW5" i="14"/>
  <c r="FN5" i="14"/>
  <c r="FE5" i="14"/>
  <c r="EV5" i="14"/>
  <c r="EM5" i="14"/>
  <c r="ED5" i="14"/>
  <c r="DU5" i="14"/>
  <c r="DC5" i="14"/>
  <c r="DL5" i="14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B83" i="31" l="1"/>
  <c r="C75" i="31" s="1"/>
  <c r="B109" i="11"/>
  <c r="C34" i="11"/>
  <c r="B20" i="1"/>
  <c r="B21" i="1"/>
  <c r="B22" i="4"/>
  <c r="C80" i="31" l="1"/>
  <c r="C76" i="31"/>
  <c r="C78" i="31"/>
  <c r="C81" i="31"/>
  <c r="C79" i="31"/>
  <c r="C77" i="31"/>
  <c r="C82" i="31"/>
  <c r="C108" i="11"/>
  <c r="C101" i="11"/>
  <c r="C102" i="11"/>
  <c r="C107" i="11"/>
  <c r="C106" i="11"/>
  <c r="C105" i="11"/>
  <c r="C104" i="11"/>
  <c r="C103" i="11"/>
  <c r="H2" i="7"/>
  <c r="H3" i="7"/>
  <c r="C83" i="31" l="1"/>
  <c r="C109" i="11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B23" i="4"/>
  <c r="B24" i="4"/>
  <c r="B17" i="4"/>
  <c r="B18" i="4"/>
  <c r="B19" i="4"/>
  <c r="B20" i="4"/>
  <c r="B30" i="1"/>
  <c r="C32" i="1"/>
  <c r="B4" i="4"/>
  <c r="G4" i="7" l="1" a="1"/>
  <c r="A30" i="4"/>
  <c r="CT5" i="14"/>
  <c r="B21" i="4"/>
  <c r="G4" i="7" l="1"/>
  <c r="G42" i="7"/>
  <c r="H42" i="7" s="1"/>
  <c r="G34" i="7"/>
  <c r="H34" i="7" s="1"/>
  <c r="G50" i="7"/>
  <c r="H50" i="7" s="1"/>
  <c r="G48" i="7"/>
  <c r="H48" i="7" s="1"/>
  <c r="G31" i="7"/>
  <c r="H31" i="7" s="1"/>
  <c r="G22" i="7"/>
  <c r="H22" i="7" s="1"/>
  <c r="G13" i="7"/>
  <c r="G39" i="7"/>
  <c r="H39" i="7" s="1"/>
  <c r="G27" i="7"/>
  <c r="H27" i="7" s="1"/>
  <c r="G18" i="7"/>
  <c r="H18" i="7" s="1"/>
  <c r="G40" i="7"/>
  <c r="H40" i="7" s="1"/>
  <c r="G23" i="7"/>
  <c r="H23" i="7" s="1"/>
  <c r="G14" i="7"/>
  <c r="G5" i="7"/>
  <c r="G35" i="7"/>
  <c r="H35" i="7" s="1"/>
  <c r="G11" i="7"/>
  <c r="G49" i="7"/>
  <c r="H49" i="7" s="1"/>
  <c r="G32" i="7"/>
  <c r="H32" i="7" s="1"/>
  <c r="G15" i="7"/>
  <c r="H15" i="7" s="1"/>
  <c r="G6" i="7"/>
  <c r="G52" i="7"/>
  <c r="H52" i="7" s="1"/>
  <c r="G21" i="7"/>
  <c r="H21" i="7" s="1"/>
  <c r="G10" i="7"/>
  <c r="G41" i="7"/>
  <c r="H41" i="7" s="1"/>
  <c r="G24" i="7"/>
  <c r="H24" i="7" s="1"/>
  <c r="G7" i="7"/>
  <c r="G53" i="7"/>
  <c r="H53" i="7" s="1"/>
  <c r="G44" i="7"/>
  <c r="H44" i="7" s="1"/>
  <c r="G30" i="7"/>
  <c r="H30" i="7" s="1"/>
  <c r="G43" i="7"/>
  <c r="H43" i="7" s="1"/>
  <c r="G33" i="7"/>
  <c r="H33" i="7" s="1"/>
  <c r="G16" i="7"/>
  <c r="H16" i="7" s="1"/>
  <c r="G54" i="7"/>
  <c r="H54" i="7" s="1"/>
  <c r="G45" i="7"/>
  <c r="H45" i="7" s="1"/>
  <c r="G36" i="7"/>
  <c r="H36" i="7" s="1"/>
  <c r="G19" i="7"/>
  <c r="H19" i="7" s="1"/>
  <c r="G26" i="7"/>
  <c r="H26" i="7" s="1"/>
  <c r="G25" i="7"/>
  <c r="H25" i="7" s="1"/>
  <c r="G8" i="7"/>
  <c r="G46" i="7"/>
  <c r="H46" i="7" s="1"/>
  <c r="G37" i="7"/>
  <c r="H37" i="7" s="1"/>
  <c r="G28" i="7"/>
  <c r="H28" i="7" s="1"/>
  <c r="G51" i="7"/>
  <c r="H51" i="7" s="1"/>
  <c r="G17" i="7"/>
  <c r="H17" i="7" s="1"/>
  <c r="G47" i="7"/>
  <c r="H47" i="7" s="1"/>
  <c r="G38" i="7"/>
  <c r="H38" i="7" s="1"/>
  <c r="G29" i="7"/>
  <c r="H29" i="7" s="1"/>
  <c r="G20" i="7"/>
  <c r="H20" i="7" s="1"/>
  <c r="G9" i="7"/>
  <c r="G12" i="7"/>
  <c r="E75" i="31"/>
  <c r="C67" i="31"/>
  <c r="B8" i="31"/>
  <c r="A84" i="31" s="1"/>
  <c r="M102" i="11"/>
  <c r="U102" i="11"/>
  <c r="AC102" i="11"/>
  <c r="AG105" i="11"/>
  <c r="AK102" i="11"/>
  <c r="G102" i="11"/>
  <c r="C29" i="9"/>
  <c r="C33" i="1"/>
  <c r="C31" i="1"/>
  <c r="C30" i="1"/>
  <c r="C25" i="1"/>
  <c r="C93" i="11"/>
  <c r="D79" i="11" l="1"/>
  <c r="D64" i="11"/>
  <c r="D88" i="11"/>
  <c r="D61" i="11"/>
  <c r="D65" i="11"/>
  <c r="D69" i="11"/>
  <c r="D73" i="11"/>
  <c r="D77" i="11"/>
  <c r="D81" i="11"/>
  <c r="D85" i="11"/>
  <c r="D89" i="11"/>
  <c r="D67" i="11"/>
  <c r="D83" i="11"/>
  <c r="D75" i="11"/>
  <c r="D68" i="11"/>
  <c r="D84" i="11"/>
  <c r="D62" i="11"/>
  <c r="D66" i="11"/>
  <c r="D70" i="11"/>
  <c r="D74" i="11"/>
  <c r="D78" i="11"/>
  <c r="D82" i="11"/>
  <c r="D86" i="11"/>
  <c r="D90" i="11"/>
  <c r="D63" i="11"/>
  <c r="D87" i="11"/>
  <c r="D71" i="11"/>
  <c r="D72" i="11"/>
  <c r="D76" i="11"/>
  <c r="D80" i="11"/>
  <c r="D59" i="31"/>
  <c r="D63" i="31"/>
  <c r="D60" i="31"/>
  <c r="D64" i="31"/>
  <c r="D62" i="31"/>
  <c r="D61" i="31"/>
  <c r="D58" i="31"/>
  <c r="D48" i="31"/>
  <c r="D52" i="31"/>
  <c r="D56" i="31"/>
  <c r="D49" i="31"/>
  <c r="D53" i="31"/>
  <c r="D57" i="31"/>
  <c r="D51" i="31"/>
  <c r="D50" i="31"/>
  <c r="D54" i="31"/>
  <c r="D47" i="31"/>
  <c r="D55" i="31"/>
  <c r="A68" i="31"/>
  <c r="D37" i="31"/>
  <c r="D39" i="31"/>
  <c r="D36" i="31"/>
  <c r="D40" i="31"/>
  <c r="D44" i="31"/>
  <c r="D41" i="31"/>
  <c r="D45" i="31"/>
  <c r="D43" i="31"/>
  <c r="D38" i="31"/>
  <c r="D42" i="31"/>
  <c r="D46" i="31"/>
  <c r="D35" i="31"/>
  <c r="O106" i="11"/>
  <c r="O101" i="11"/>
  <c r="E101" i="11"/>
  <c r="E102" i="11"/>
  <c r="C7" i="31"/>
  <c r="C6" i="31"/>
  <c r="AO108" i="11"/>
  <c r="Y108" i="11"/>
  <c r="Q108" i="11"/>
  <c r="I108" i="11"/>
  <c r="I105" i="11"/>
  <c r="K101" i="11"/>
  <c r="Q105" i="11"/>
  <c r="S101" i="11"/>
  <c r="Y105" i="11"/>
  <c r="AA101" i="11"/>
  <c r="AI101" i="11"/>
  <c r="AO105" i="11"/>
  <c r="AQ101" i="11"/>
  <c r="E103" i="11"/>
  <c r="AS108" i="11"/>
  <c r="AG108" i="11"/>
  <c r="G107" i="11"/>
  <c r="AM107" i="11"/>
  <c r="AE107" i="11"/>
  <c r="W107" i="11"/>
  <c r="O107" i="11"/>
  <c r="G104" i="11"/>
  <c r="G108" i="11"/>
  <c r="K106" i="11"/>
  <c r="M103" i="11"/>
  <c r="M107" i="11"/>
  <c r="S106" i="11"/>
  <c r="U103" i="11"/>
  <c r="U107" i="11"/>
  <c r="AA106" i="11"/>
  <c r="AC103" i="11"/>
  <c r="AC107" i="11"/>
  <c r="AI106" i="11"/>
  <c r="AK103" i="11"/>
  <c r="AK107" i="11"/>
  <c r="AQ106" i="11"/>
  <c r="I81" i="31"/>
  <c r="S82" i="31"/>
  <c r="O82" i="31"/>
  <c r="K82" i="31"/>
  <c r="AI82" i="31"/>
  <c r="AE82" i="31"/>
  <c r="AA82" i="31"/>
  <c r="W82" i="31"/>
  <c r="AM82" i="31"/>
  <c r="G82" i="31"/>
  <c r="U81" i="31"/>
  <c r="Q81" i="31"/>
  <c r="M81" i="31"/>
  <c r="AK81" i="31"/>
  <c r="AG81" i="31"/>
  <c r="AC81" i="31"/>
  <c r="Y81" i="31"/>
  <c r="AO81" i="31"/>
  <c r="AQ82" i="31"/>
  <c r="AS81" i="31"/>
  <c r="E77" i="31"/>
  <c r="O108" i="11"/>
  <c r="W108" i="11"/>
  <c r="AE108" i="11"/>
  <c r="AM108" i="11"/>
  <c r="G105" i="11"/>
  <c r="I101" i="11"/>
  <c r="I106" i="11"/>
  <c r="K103" i="11"/>
  <c r="K102" i="11"/>
  <c r="K107" i="11"/>
  <c r="M104" i="11"/>
  <c r="M108" i="11"/>
  <c r="O105" i="11"/>
  <c r="Q101" i="11"/>
  <c r="Q106" i="11"/>
  <c r="S103" i="11"/>
  <c r="S102" i="11"/>
  <c r="S107" i="11"/>
  <c r="U104" i="11"/>
  <c r="U108" i="11"/>
  <c r="W105" i="11"/>
  <c r="Y101" i="11"/>
  <c r="Y106" i="11"/>
  <c r="AA103" i="11"/>
  <c r="AA102" i="11"/>
  <c r="AA107" i="11"/>
  <c r="AC104" i="11"/>
  <c r="AC108" i="11"/>
  <c r="AE105" i="11"/>
  <c r="AG101" i="11"/>
  <c r="AG106" i="11"/>
  <c r="AI103" i="11"/>
  <c r="AI102" i="11"/>
  <c r="AI107" i="11"/>
  <c r="AK104" i="11"/>
  <c r="AK108" i="11"/>
  <c r="AM105" i="11"/>
  <c r="AO101" i="11"/>
  <c r="AO106" i="11"/>
  <c r="AQ103" i="11"/>
  <c r="AQ102" i="11"/>
  <c r="AQ107" i="11"/>
  <c r="G101" i="11"/>
  <c r="G106" i="11"/>
  <c r="I103" i="11"/>
  <c r="I102" i="11"/>
  <c r="I107" i="11"/>
  <c r="K104" i="11"/>
  <c r="K108" i="11"/>
  <c r="M105" i="11"/>
  <c r="Q103" i="11"/>
  <c r="Q102" i="11"/>
  <c r="Q107" i="11"/>
  <c r="S104" i="11"/>
  <c r="S108" i="11"/>
  <c r="U105" i="11"/>
  <c r="W101" i="11"/>
  <c r="W106" i="11"/>
  <c r="Y103" i="11"/>
  <c r="Y102" i="11"/>
  <c r="Y107" i="11"/>
  <c r="AA104" i="11"/>
  <c r="AA108" i="11"/>
  <c r="AC105" i="11"/>
  <c r="AE101" i="11"/>
  <c r="AE106" i="11"/>
  <c r="AG103" i="11"/>
  <c r="AG102" i="11"/>
  <c r="AG107" i="11"/>
  <c r="AI104" i="11"/>
  <c r="AI108" i="11"/>
  <c r="AK105" i="11"/>
  <c r="AM101" i="11"/>
  <c r="AM106" i="11"/>
  <c r="AO103" i="11"/>
  <c r="AO102" i="11"/>
  <c r="AO107" i="11"/>
  <c r="AQ104" i="11"/>
  <c r="AQ108" i="11"/>
  <c r="O104" i="11"/>
  <c r="W104" i="11"/>
  <c r="AE104" i="11"/>
  <c r="AM104" i="11"/>
  <c r="D65" i="31"/>
  <c r="G103" i="11"/>
  <c r="I104" i="11"/>
  <c r="K105" i="11"/>
  <c r="M101" i="11"/>
  <c r="M106" i="11"/>
  <c r="O103" i="11"/>
  <c r="O102" i="11"/>
  <c r="Q104" i="11"/>
  <c r="S105" i="11"/>
  <c r="U101" i="11"/>
  <c r="U106" i="11"/>
  <c r="W103" i="11"/>
  <c r="W102" i="11"/>
  <c r="Y104" i="11"/>
  <c r="AA105" i="11"/>
  <c r="AC101" i="11"/>
  <c r="AC106" i="11"/>
  <c r="AE103" i="11"/>
  <c r="AE102" i="11"/>
  <c r="AG104" i="11"/>
  <c r="AI105" i="11"/>
  <c r="AK101" i="11"/>
  <c r="AK106" i="11"/>
  <c r="AM103" i="11"/>
  <c r="AM102" i="11"/>
  <c r="AO104" i="11"/>
  <c r="AQ105" i="11"/>
  <c r="E106" i="11"/>
  <c r="E104" i="11"/>
  <c r="E108" i="11"/>
  <c r="E107" i="11"/>
  <c r="E105" i="11"/>
  <c r="D92" i="11"/>
  <c r="A94" i="11"/>
  <c r="AS103" i="11"/>
  <c r="AS105" i="11"/>
  <c r="AS102" i="11"/>
  <c r="AS107" i="11"/>
  <c r="AS101" i="11"/>
  <c r="AS104" i="11"/>
  <c r="AS106" i="1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66" i="31"/>
  <c r="E80" i="31"/>
  <c r="E78" i="31"/>
  <c r="E82" i="31"/>
  <c r="G77" i="31"/>
  <c r="G79" i="31"/>
  <c r="G76" i="31"/>
  <c r="G81" i="31"/>
  <c r="I75" i="31"/>
  <c r="I78" i="31"/>
  <c r="I80" i="31"/>
  <c r="I82" i="31"/>
  <c r="K77" i="31"/>
  <c r="K79" i="31"/>
  <c r="K76" i="31"/>
  <c r="K81" i="31"/>
  <c r="M75" i="31"/>
  <c r="M78" i="31"/>
  <c r="M80" i="31"/>
  <c r="M82" i="31"/>
  <c r="O77" i="31"/>
  <c r="O79" i="31"/>
  <c r="O76" i="31"/>
  <c r="O81" i="31"/>
  <c r="Q75" i="31"/>
  <c r="Q78" i="31"/>
  <c r="Q80" i="31"/>
  <c r="Q82" i="31"/>
  <c r="S77" i="31"/>
  <c r="S79" i="31"/>
  <c r="S76" i="31"/>
  <c r="S81" i="31"/>
  <c r="U75" i="31"/>
  <c r="U78" i="31"/>
  <c r="U80" i="31"/>
  <c r="U82" i="31"/>
  <c r="W77" i="31"/>
  <c r="W79" i="31"/>
  <c r="W76" i="31"/>
  <c r="W81" i="31"/>
  <c r="Y75" i="31"/>
  <c r="Y78" i="31"/>
  <c r="Y80" i="31"/>
  <c r="Y82" i="31"/>
  <c r="AA77" i="31"/>
  <c r="AA79" i="31"/>
  <c r="AA76" i="31"/>
  <c r="AA81" i="31"/>
  <c r="AC75" i="31"/>
  <c r="AC78" i="31"/>
  <c r="AC80" i="31"/>
  <c r="AC82" i="31"/>
  <c r="AE77" i="31"/>
  <c r="AE79" i="31"/>
  <c r="AE76" i="31"/>
  <c r="AE81" i="31"/>
  <c r="AG75" i="31"/>
  <c r="AG78" i="31"/>
  <c r="AG80" i="31"/>
  <c r="AG82" i="31"/>
  <c r="AI77" i="31"/>
  <c r="AI79" i="31"/>
  <c r="AI76" i="31"/>
  <c r="AI81" i="31"/>
  <c r="AK75" i="31"/>
  <c r="AK78" i="31"/>
  <c r="AK80" i="31"/>
  <c r="AK82" i="31"/>
  <c r="AM77" i="31"/>
  <c r="AM79" i="31"/>
  <c r="AM76" i="31"/>
  <c r="AM81" i="31"/>
  <c r="AO75" i="31"/>
  <c r="AO78" i="31"/>
  <c r="AO80" i="31"/>
  <c r="AO82" i="31"/>
  <c r="AQ77" i="31"/>
  <c r="AQ79" i="31"/>
  <c r="AQ76" i="31"/>
  <c r="AQ81" i="31"/>
  <c r="AS75" i="31"/>
  <c r="AS78" i="31"/>
  <c r="AS80" i="31"/>
  <c r="AS82" i="31"/>
  <c r="E81" i="31"/>
  <c r="E76" i="31"/>
  <c r="E79" i="31"/>
  <c r="G75" i="31"/>
  <c r="G78" i="31"/>
  <c r="G80" i="31"/>
  <c r="I77" i="31"/>
  <c r="I79" i="31"/>
  <c r="I76" i="31"/>
  <c r="K75" i="31"/>
  <c r="K78" i="31"/>
  <c r="K80" i="31"/>
  <c r="M77" i="31"/>
  <c r="M79" i="31"/>
  <c r="M76" i="31"/>
  <c r="O75" i="31"/>
  <c r="O78" i="31"/>
  <c r="O80" i="31"/>
  <c r="Q77" i="31"/>
  <c r="Q79" i="31"/>
  <c r="Q76" i="31"/>
  <c r="S75" i="31"/>
  <c r="S78" i="31"/>
  <c r="S80" i="31"/>
  <c r="U77" i="31"/>
  <c r="U79" i="31"/>
  <c r="U76" i="31"/>
  <c r="W75" i="31"/>
  <c r="W78" i="31"/>
  <c r="W80" i="31"/>
  <c r="Y77" i="31"/>
  <c r="Y79" i="31"/>
  <c r="Y76" i="31"/>
  <c r="AA75" i="31"/>
  <c r="AA78" i="31"/>
  <c r="AA80" i="31"/>
  <c r="AC77" i="31"/>
  <c r="AC79" i="31"/>
  <c r="AC76" i="31"/>
  <c r="AE75" i="31"/>
  <c r="AE78" i="31"/>
  <c r="AE80" i="31"/>
  <c r="AG77" i="31"/>
  <c r="AG79" i="31"/>
  <c r="AG76" i="31"/>
  <c r="AI75" i="31"/>
  <c r="AI78" i="31"/>
  <c r="AI80" i="31"/>
  <c r="AK77" i="31"/>
  <c r="AK79" i="31"/>
  <c r="AK76" i="31"/>
  <c r="AM75" i="31"/>
  <c r="AM78" i="31"/>
  <c r="AM80" i="31"/>
  <c r="AO77" i="31"/>
  <c r="AO79" i="31"/>
  <c r="AO76" i="31"/>
  <c r="AQ75" i="31"/>
  <c r="AQ78" i="31"/>
  <c r="AQ80" i="31"/>
  <c r="AS77" i="31"/>
  <c r="AS79" i="31"/>
  <c r="AS76" i="31"/>
  <c r="D51" i="11"/>
  <c r="D52" i="11"/>
  <c r="D53" i="11"/>
  <c r="D54" i="11"/>
  <c r="D55" i="11"/>
  <c r="D56" i="11"/>
  <c r="D57" i="11"/>
  <c r="D58" i="11"/>
  <c r="D59" i="11"/>
  <c r="D60" i="11"/>
  <c r="D91" i="11"/>
  <c r="B8" i="11"/>
  <c r="D41" i="11"/>
  <c r="D42" i="11"/>
  <c r="D43" i="11"/>
  <c r="D44" i="11"/>
  <c r="D45" i="11"/>
  <c r="D46" i="11"/>
  <c r="D47" i="11"/>
  <c r="D48" i="11"/>
  <c r="D49" i="11"/>
  <c r="D50" i="11"/>
  <c r="D40" i="11"/>
  <c r="U109" i="11" l="1"/>
  <c r="AG109" i="11"/>
  <c r="G109" i="11"/>
  <c r="E109" i="11"/>
  <c r="I109" i="11"/>
  <c r="AS109" i="11"/>
  <c r="AK109" i="11"/>
  <c r="E83" i="31"/>
  <c r="AO83" i="31"/>
  <c r="AG83" i="31"/>
  <c r="Y83" i="31"/>
  <c r="Q83" i="31"/>
  <c r="I83" i="31"/>
  <c r="AS83" i="31"/>
  <c r="AK83" i="31"/>
  <c r="AC83" i="31"/>
  <c r="U83" i="31"/>
  <c r="M83" i="31"/>
  <c r="AQ83" i="31"/>
  <c r="AM83" i="31"/>
  <c r="AI83" i="31"/>
  <c r="AE83" i="31"/>
  <c r="AA83" i="31"/>
  <c r="W83" i="31"/>
  <c r="S83" i="31"/>
  <c r="O83" i="31"/>
  <c r="K83" i="31"/>
  <c r="G83" i="31"/>
  <c r="AQ109" i="11"/>
  <c r="AA109" i="11"/>
  <c r="K109" i="11"/>
  <c r="AO109" i="11"/>
  <c r="AC109" i="11"/>
  <c r="M109" i="11"/>
  <c r="Q109" i="11"/>
  <c r="Y109" i="11"/>
  <c r="AI109" i="11"/>
  <c r="S109" i="11"/>
  <c r="AM109" i="11"/>
  <c r="AE109" i="11"/>
  <c r="W109" i="11"/>
  <c r="O109" i="11"/>
  <c r="A9" i="11"/>
  <c r="A110" i="11"/>
  <c r="C8" i="31"/>
  <c r="D67" i="31"/>
  <c r="D93" i="11"/>
  <c r="C7" i="11"/>
  <c r="C6" i="11"/>
  <c r="H5" i="7"/>
  <c r="C8" i="11" l="1"/>
  <c r="H6" i="7"/>
  <c r="H8" i="7"/>
  <c r="H10" i="7"/>
  <c r="H12" i="7"/>
  <c r="H14" i="7"/>
  <c r="H7" i="7"/>
  <c r="H9" i="7"/>
  <c r="H11" i="7"/>
  <c r="H13" i="7"/>
  <c r="H4" i="7"/>
  <c r="Q1374" i="26"/>
  <c r="Q1373" i="26"/>
  <c r="Q1372" i="26"/>
  <c r="Q1371" i="26"/>
  <c r="Q1370" i="26"/>
  <c r="Q1369" i="26"/>
  <c r="Q1368" i="26"/>
  <c r="Q1367" i="26"/>
  <c r="Q1366" i="26"/>
  <c r="Q1365" i="26"/>
  <c r="Q1364" i="26"/>
  <c r="Q1363" i="26"/>
  <c r="Q1362" i="26"/>
  <c r="Q1361" i="26"/>
  <c r="Q1360" i="26"/>
  <c r="Q1359" i="26"/>
  <c r="Q1358" i="26"/>
  <c r="Q1357" i="26"/>
  <c r="Q1356" i="26"/>
  <c r="Q1355" i="26"/>
  <c r="Q1354" i="26"/>
  <c r="Q1353" i="26"/>
  <c r="Q1352" i="26"/>
  <c r="Q1351" i="26"/>
  <c r="Q1350" i="26"/>
  <c r="Q1349" i="26"/>
  <c r="Q1348" i="26"/>
  <c r="Q1347" i="26"/>
  <c r="Q1346" i="26"/>
  <c r="Q1345" i="26"/>
  <c r="Q1344" i="26"/>
  <c r="Q1343" i="26"/>
  <c r="Q1342" i="26"/>
  <c r="Q1341" i="26"/>
  <c r="Q1340" i="26"/>
  <c r="Q1339" i="26"/>
  <c r="Q1338" i="26"/>
  <c r="Q1337" i="26"/>
  <c r="Q1336" i="26"/>
  <c r="Q1335" i="26"/>
  <c r="Q1334" i="26"/>
  <c r="Q1333" i="26"/>
  <c r="Q1332" i="26"/>
  <c r="Q1331" i="26"/>
  <c r="Q1330" i="26"/>
  <c r="Q1329" i="26"/>
  <c r="Q1328" i="26"/>
  <c r="Q1327" i="26"/>
  <c r="Q1326" i="26"/>
  <c r="Q1325" i="26"/>
  <c r="Q1324" i="26"/>
  <c r="Q1323" i="26"/>
  <c r="Q1322" i="26"/>
  <c r="Q1321" i="26"/>
  <c r="Q1320" i="26"/>
  <c r="Q1319" i="26"/>
  <c r="Q1318" i="26"/>
  <c r="Q1317" i="26"/>
  <c r="Q1316" i="26"/>
  <c r="Q1315" i="26"/>
  <c r="Q1314" i="26"/>
  <c r="Q1313" i="26"/>
  <c r="Q1312" i="26"/>
  <c r="Q1311" i="26"/>
  <c r="Q1310" i="26"/>
  <c r="Q1309" i="26"/>
  <c r="Q1308" i="26"/>
  <c r="Q1307" i="26"/>
  <c r="Q1306" i="26"/>
  <c r="Q1305" i="26"/>
  <c r="Q1304" i="26"/>
  <c r="Q1303" i="26"/>
  <c r="Q1302" i="26"/>
  <c r="Q1301" i="26"/>
  <c r="Q1300" i="26"/>
  <c r="Q1299" i="26"/>
  <c r="Q1298" i="26"/>
  <c r="Q1297" i="26"/>
  <c r="Q1296" i="26"/>
  <c r="Q1295" i="26"/>
  <c r="Q1294" i="26"/>
  <c r="Q1293" i="26"/>
  <c r="Q1292" i="26"/>
  <c r="Q1291" i="26"/>
  <c r="Q1290" i="26"/>
  <c r="Q1289" i="26"/>
  <c r="Q1288" i="26"/>
  <c r="Q1287" i="26"/>
  <c r="Q1286" i="26"/>
  <c r="Q1285" i="26"/>
  <c r="Q1284" i="26"/>
  <c r="Q1283" i="26"/>
  <c r="Q1282" i="26"/>
  <c r="Q1281" i="26"/>
  <c r="Q1280" i="26"/>
  <c r="Q1279" i="26"/>
  <c r="Q1278" i="26"/>
  <c r="Q1277" i="26"/>
  <c r="Q1276" i="26"/>
  <c r="Q1275" i="26"/>
  <c r="Q1274" i="26"/>
  <c r="Q1273" i="26"/>
  <c r="Q1272" i="26"/>
  <c r="Q1271" i="26"/>
  <c r="Q1270" i="26"/>
  <c r="Q1269" i="26"/>
  <c r="Q1268" i="26"/>
  <c r="Q1267" i="26"/>
  <c r="Q1266" i="26"/>
  <c r="Q1265" i="26"/>
  <c r="Q1264" i="26"/>
  <c r="Q1263" i="26"/>
  <c r="Q1262" i="26"/>
  <c r="Q1261" i="26"/>
  <c r="Q1260" i="26"/>
  <c r="Q1259" i="26"/>
  <c r="Q1258" i="26"/>
  <c r="Q1257" i="26"/>
  <c r="Q1256" i="26"/>
  <c r="Q1255" i="26"/>
  <c r="Q1254" i="26"/>
  <c r="Q1253" i="26"/>
  <c r="Q1252" i="26"/>
  <c r="Q1251" i="26"/>
  <c r="Q1250" i="26"/>
  <c r="Q1249" i="26"/>
  <c r="Q1248" i="26"/>
  <c r="Q1247" i="26"/>
  <c r="Q1246" i="26"/>
  <c r="Q1245" i="26"/>
  <c r="Q1244" i="26"/>
  <c r="Q1243" i="26"/>
  <c r="Q1242" i="26"/>
  <c r="Q1241" i="26"/>
  <c r="Q1240" i="26"/>
  <c r="Q1239" i="26"/>
  <c r="Q1238" i="26"/>
  <c r="Q1237" i="26"/>
  <c r="Q1236" i="26"/>
  <c r="Q1235" i="26"/>
  <c r="Q1234" i="26"/>
  <c r="Q1233" i="26"/>
  <c r="Q1232" i="26"/>
  <c r="Q1231" i="26"/>
  <c r="Q1230" i="26"/>
  <c r="Q1229" i="26"/>
  <c r="Q1228" i="26"/>
  <c r="Q1227" i="26"/>
  <c r="Q1226" i="26"/>
  <c r="Q1225" i="26"/>
  <c r="Q1224" i="26"/>
  <c r="Q1223" i="26"/>
  <c r="Q1222" i="26"/>
  <c r="Q1221" i="26"/>
  <c r="Q1220" i="26"/>
  <c r="Q1219" i="26"/>
  <c r="Q1218" i="26"/>
  <c r="Q1217" i="26"/>
  <c r="Q1216" i="26"/>
  <c r="Q1215" i="26"/>
  <c r="Q1214" i="26"/>
  <c r="Q1213" i="26"/>
  <c r="Q1212" i="26"/>
  <c r="Q1211" i="26"/>
  <c r="Q1210" i="26"/>
  <c r="Q1209" i="26"/>
  <c r="Q1208" i="26"/>
  <c r="Q1207" i="26"/>
  <c r="Q1206" i="26"/>
  <c r="Q1205" i="26"/>
  <c r="Q1204" i="26"/>
  <c r="Q1203" i="26"/>
  <c r="Q1202" i="26"/>
  <c r="Q1201" i="26"/>
  <c r="Q1200" i="26"/>
  <c r="Q1199" i="26"/>
  <c r="Q1198" i="26"/>
  <c r="Q1197" i="26"/>
  <c r="Q1196" i="26"/>
  <c r="Q1195" i="26"/>
  <c r="Q1194" i="26"/>
  <c r="Q1193" i="26"/>
  <c r="Q1192" i="26"/>
  <c r="Q1191" i="26"/>
  <c r="Q1190" i="26"/>
  <c r="Q1189" i="26"/>
  <c r="Q1188" i="26"/>
  <c r="Q1187" i="26"/>
  <c r="Q1186" i="26"/>
  <c r="Q1185" i="26"/>
  <c r="Q1184" i="26"/>
  <c r="Q1183" i="26"/>
  <c r="Q1182" i="26"/>
  <c r="Q1181" i="26"/>
  <c r="Q1180" i="26"/>
  <c r="Q1179" i="26"/>
  <c r="Q1178" i="26"/>
  <c r="Q1177" i="26"/>
  <c r="Q1176" i="26"/>
  <c r="Q1175" i="26"/>
  <c r="Q1174" i="26"/>
  <c r="Q1173" i="26"/>
  <c r="Q1172" i="26"/>
  <c r="Q1171" i="26"/>
  <c r="Q1170" i="26"/>
  <c r="Q1169" i="26"/>
  <c r="Q1168" i="26"/>
  <c r="Q1167" i="26"/>
  <c r="Q1166" i="26"/>
  <c r="Q1165" i="26"/>
  <c r="Q1164" i="26"/>
  <c r="Q1163" i="26"/>
  <c r="Q1162" i="26"/>
  <c r="Q1161" i="26"/>
  <c r="Q1160" i="26"/>
  <c r="Q1159" i="26"/>
  <c r="Q1158" i="26"/>
  <c r="Q1157" i="26"/>
  <c r="Q1156" i="26"/>
  <c r="Q1155" i="26"/>
  <c r="Q1154" i="26"/>
  <c r="Q1153" i="26"/>
  <c r="Q1152" i="26"/>
  <c r="Q1151" i="26"/>
  <c r="Q1150" i="26"/>
  <c r="Q1149" i="26"/>
  <c r="Q1148" i="26"/>
  <c r="Q1147" i="26"/>
  <c r="Q1146" i="26"/>
  <c r="Q1145" i="26"/>
  <c r="Q1144" i="26"/>
  <c r="Q1143" i="26"/>
  <c r="Q1142" i="26"/>
  <c r="Q1141" i="26"/>
  <c r="Q1140" i="26"/>
  <c r="Q1139" i="26"/>
  <c r="Q1138" i="26"/>
  <c r="Q1137" i="26"/>
  <c r="Q1136" i="26"/>
  <c r="Q1135" i="26"/>
  <c r="Q1134" i="26"/>
  <c r="Q1133" i="26"/>
  <c r="Q1132" i="26"/>
  <c r="Q1131" i="26"/>
  <c r="Q1130" i="26"/>
  <c r="Q1129" i="26"/>
  <c r="Q1128" i="26"/>
  <c r="Q1127" i="26"/>
  <c r="Q1126" i="26"/>
  <c r="Q1125" i="26"/>
  <c r="Q1124" i="26"/>
  <c r="Q1123" i="26"/>
  <c r="Q1122" i="26"/>
  <c r="Q1121" i="26"/>
  <c r="Q1120" i="26"/>
  <c r="Q1119" i="26"/>
  <c r="Q1118" i="26"/>
  <c r="Q1117" i="26"/>
  <c r="Q1116" i="26"/>
  <c r="Q1115" i="26"/>
  <c r="Q1114" i="26"/>
  <c r="Q1113" i="26"/>
  <c r="Q1112" i="26"/>
  <c r="Q1111" i="26"/>
  <c r="Q1110" i="26"/>
  <c r="Q1109" i="26"/>
  <c r="Q1108" i="26"/>
  <c r="Q1107" i="26"/>
  <c r="Q1106" i="26"/>
  <c r="Q1105" i="26"/>
  <c r="Q1104" i="26"/>
  <c r="Q1103" i="26"/>
  <c r="Q1102" i="26"/>
  <c r="Q1101" i="26"/>
  <c r="Q1100" i="26"/>
  <c r="Q1099" i="26"/>
  <c r="Q1098" i="26"/>
  <c r="Q1097" i="26"/>
  <c r="Q1096" i="26"/>
  <c r="Q1095" i="26"/>
  <c r="Q1094" i="26"/>
  <c r="Q1093" i="26"/>
  <c r="Q1092" i="26"/>
  <c r="Q1091" i="26"/>
  <c r="Q1090" i="26"/>
  <c r="Q1089" i="26"/>
  <c r="Q1088" i="26"/>
  <c r="Q1087" i="26"/>
  <c r="Q1086" i="26"/>
  <c r="Q1085" i="26"/>
  <c r="Q1084" i="26"/>
  <c r="Q1083" i="26"/>
  <c r="Q1082" i="26"/>
  <c r="Q1081" i="26"/>
  <c r="Q1080" i="26"/>
  <c r="Q1079" i="26"/>
  <c r="Q1078" i="26"/>
  <c r="Q1077" i="26"/>
  <c r="Q1076" i="26"/>
  <c r="Q1075" i="26"/>
  <c r="Q1074" i="26"/>
  <c r="Q1073" i="26"/>
  <c r="Q1072" i="26"/>
  <c r="Q1071" i="26"/>
  <c r="Q1070" i="26"/>
  <c r="Q1069" i="26"/>
  <c r="Q1068" i="26"/>
  <c r="Q1067" i="26"/>
  <c r="Q1066" i="26"/>
  <c r="Q1065" i="26"/>
  <c r="Q1064" i="26"/>
  <c r="Q1063" i="26"/>
  <c r="Q1062" i="26"/>
  <c r="Q1061" i="26"/>
  <c r="Q1060" i="26"/>
  <c r="Q1059" i="26"/>
  <c r="Q1058" i="26"/>
  <c r="Q1057" i="26"/>
  <c r="Q1056" i="26"/>
  <c r="Q1055" i="26"/>
  <c r="Q1054" i="26"/>
  <c r="Q1053" i="26"/>
  <c r="Q1052" i="26"/>
  <c r="Q1051" i="26"/>
  <c r="Q1050" i="26"/>
  <c r="Q1049" i="26"/>
  <c r="Q1048" i="26"/>
  <c r="Q1047" i="26"/>
  <c r="Q1046" i="26"/>
  <c r="Q1045" i="26"/>
  <c r="Q1044" i="26"/>
  <c r="Q1043" i="26"/>
  <c r="Q1042" i="26"/>
  <c r="Q1041" i="26"/>
  <c r="Q1040" i="26"/>
  <c r="Q1039" i="26"/>
  <c r="Q1038" i="26"/>
  <c r="Q1037" i="26"/>
  <c r="Q1036" i="26"/>
  <c r="Q1035" i="26"/>
  <c r="Q1034" i="26"/>
  <c r="Q1033" i="26"/>
  <c r="Q1032" i="26"/>
  <c r="Q1031" i="26"/>
  <c r="Q1030" i="26"/>
  <c r="Q1029" i="26"/>
  <c r="Q1028" i="26"/>
  <c r="Q1027" i="26"/>
  <c r="Q1026" i="26"/>
  <c r="Q1025" i="26"/>
  <c r="Q1024" i="26"/>
  <c r="Q1023" i="26"/>
  <c r="Q1022" i="26"/>
  <c r="Q1021" i="26"/>
  <c r="Q1020" i="26"/>
  <c r="Q1019" i="26"/>
  <c r="Q1018" i="26"/>
  <c r="Q1017" i="26"/>
  <c r="Q1016" i="26"/>
  <c r="Q1015" i="26"/>
  <c r="Q1014" i="26"/>
  <c r="Q1013" i="26"/>
  <c r="Q1012" i="26"/>
  <c r="Q1011" i="26"/>
  <c r="Q1010" i="26"/>
  <c r="Q1009" i="26"/>
  <c r="Q1008" i="26"/>
  <c r="Q1007" i="26"/>
  <c r="Q1006" i="26"/>
  <c r="Q1005" i="26"/>
  <c r="Q1004" i="26"/>
  <c r="Q1003" i="26"/>
  <c r="Q1002" i="26"/>
  <c r="Q1001" i="26"/>
  <c r="Q1000" i="26"/>
  <c r="Q999" i="26"/>
  <c r="Q998" i="26"/>
  <c r="Q997" i="26"/>
  <c r="Q996" i="26"/>
  <c r="Q995" i="26"/>
  <c r="Q994" i="26"/>
  <c r="Q993" i="26"/>
  <c r="Q992" i="26"/>
  <c r="Q991" i="26"/>
  <c r="Q990" i="26"/>
  <c r="Q989" i="26"/>
  <c r="Q988" i="26"/>
  <c r="Q987" i="26"/>
  <c r="Q986" i="26"/>
  <c r="Q985" i="26"/>
  <c r="Q984" i="26"/>
  <c r="Q983" i="26"/>
  <c r="Q982" i="26"/>
  <c r="Q981" i="26"/>
  <c r="Q980" i="26"/>
  <c r="Q979" i="26"/>
  <c r="Q978" i="26"/>
  <c r="Q977" i="26"/>
  <c r="Q976" i="26"/>
  <c r="Q975" i="26"/>
  <c r="Q974" i="26"/>
  <c r="Q973" i="26"/>
  <c r="Q972" i="26"/>
  <c r="Q971" i="26"/>
  <c r="Q970" i="26"/>
  <c r="Q969" i="26"/>
  <c r="Q968" i="26"/>
  <c r="Q967" i="26"/>
  <c r="Q966" i="26"/>
  <c r="Q965" i="26"/>
  <c r="Q964" i="26"/>
  <c r="Q963" i="26"/>
  <c r="Q962" i="26"/>
  <c r="Q961" i="26"/>
  <c r="Q960" i="26"/>
  <c r="Q959" i="26"/>
  <c r="Q958" i="26"/>
  <c r="Q957" i="26"/>
  <c r="Q956" i="26"/>
  <c r="Q955" i="26"/>
  <c r="Q954" i="26"/>
  <c r="Q953" i="26"/>
  <c r="Q952" i="26"/>
  <c r="Q951" i="26"/>
  <c r="Q950" i="26"/>
  <c r="Q949" i="26"/>
  <c r="Q948" i="26"/>
  <c r="Q947" i="26"/>
  <c r="Q946" i="26"/>
  <c r="Q945" i="26"/>
  <c r="Q944" i="26"/>
  <c r="Q943" i="26"/>
  <c r="Q942" i="26"/>
  <c r="Q941" i="26"/>
  <c r="Q940" i="26"/>
  <c r="Q939" i="26"/>
  <c r="Q938" i="26"/>
  <c r="Q937" i="26"/>
  <c r="Q936" i="26"/>
  <c r="Q935" i="26"/>
  <c r="Q934" i="26"/>
  <c r="Q933" i="26"/>
  <c r="Q932" i="26"/>
  <c r="Q931" i="26"/>
  <c r="Q930" i="26"/>
  <c r="Q929" i="26"/>
  <c r="Q928" i="26"/>
  <c r="Q927" i="26"/>
  <c r="Q926" i="26"/>
  <c r="Q925" i="26"/>
  <c r="Q924" i="26"/>
  <c r="Q923" i="26"/>
  <c r="Q922" i="26"/>
  <c r="Q921" i="26"/>
  <c r="Q920" i="26"/>
  <c r="Q919" i="26"/>
  <c r="Q918" i="26"/>
  <c r="Q917" i="26"/>
  <c r="Q916" i="26"/>
  <c r="Q915" i="26"/>
  <c r="Q914" i="26"/>
  <c r="Q913" i="26"/>
  <c r="Q912" i="26"/>
  <c r="Q911" i="26"/>
  <c r="Q910" i="26"/>
  <c r="Q909" i="26"/>
  <c r="Q908" i="26"/>
  <c r="Q907" i="26"/>
  <c r="Q906" i="26"/>
  <c r="Q905" i="26"/>
  <c r="Q904" i="26"/>
  <c r="Q903" i="26"/>
  <c r="Q902" i="26"/>
  <c r="Q901" i="26"/>
  <c r="Q900" i="26"/>
  <c r="Q899" i="26"/>
  <c r="Q898" i="26"/>
  <c r="Q897" i="26"/>
  <c r="Q896" i="26"/>
  <c r="Q895" i="26"/>
  <c r="Q894" i="26"/>
  <c r="Q893" i="26"/>
  <c r="Q892" i="26"/>
  <c r="Q891" i="26"/>
  <c r="Q890" i="26"/>
  <c r="Q889" i="26"/>
  <c r="Q888" i="26"/>
  <c r="Q887" i="26"/>
  <c r="Q886" i="26"/>
  <c r="Q885" i="26"/>
  <c r="Q884" i="26"/>
  <c r="Q883" i="26"/>
  <c r="Q882" i="26"/>
  <c r="Q881" i="26"/>
  <c r="Q880" i="26"/>
  <c r="Q879" i="26"/>
  <c r="Q878" i="26"/>
  <c r="Q877" i="26"/>
  <c r="Q876" i="26"/>
  <c r="Q875" i="26"/>
  <c r="Q874" i="26"/>
  <c r="Q873" i="26"/>
  <c r="Q872" i="26"/>
  <c r="Q871" i="26"/>
  <c r="Q870" i="26"/>
  <c r="Q869" i="26"/>
  <c r="Q868" i="26"/>
  <c r="Q867" i="26"/>
  <c r="Q866" i="26"/>
  <c r="Q865" i="26"/>
  <c r="Q864" i="26"/>
  <c r="Q863" i="26"/>
  <c r="Q862" i="26"/>
  <c r="Q861" i="26"/>
  <c r="Q860" i="26"/>
  <c r="Q859" i="26"/>
  <c r="Q858" i="26"/>
  <c r="Q857" i="26"/>
  <c r="Q856" i="26"/>
  <c r="Q855" i="26"/>
  <c r="Q854" i="26"/>
  <c r="Q853" i="26"/>
  <c r="Q852" i="26"/>
  <c r="Q851" i="26"/>
  <c r="Q850" i="26"/>
  <c r="Q849" i="26"/>
  <c r="Q848" i="26"/>
  <c r="Q847" i="26"/>
  <c r="Q846" i="26"/>
  <c r="Q845" i="26"/>
  <c r="Q844" i="26"/>
  <c r="Q843" i="26"/>
  <c r="Q842" i="26"/>
  <c r="Q841" i="26"/>
  <c r="Q840" i="26"/>
  <c r="Q839" i="26"/>
  <c r="Q838" i="26"/>
  <c r="Q837" i="26"/>
  <c r="Q836" i="26"/>
  <c r="Q835" i="26"/>
  <c r="Q834" i="26"/>
  <c r="Q833" i="26"/>
  <c r="Q832" i="26"/>
  <c r="Q831" i="26"/>
  <c r="Q830" i="26"/>
  <c r="Q829" i="26"/>
  <c r="Q828" i="26"/>
  <c r="Q827" i="26"/>
  <c r="Q826" i="26"/>
  <c r="Q825" i="26"/>
  <c r="Q824" i="26"/>
  <c r="Q823" i="26"/>
  <c r="Q822" i="26"/>
  <c r="Q821" i="26"/>
  <c r="Q820" i="26"/>
  <c r="Q819" i="26"/>
  <c r="Q818" i="26"/>
  <c r="Q817" i="26"/>
  <c r="Q816" i="26"/>
  <c r="Q815" i="26"/>
  <c r="Q814" i="26"/>
  <c r="Q813" i="26"/>
  <c r="Q812" i="26"/>
  <c r="Q811" i="26"/>
  <c r="Q810" i="26"/>
  <c r="Q809" i="26"/>
  <c r="Q808" i="26"/>
  <c r="Q807" i="26"/>
  <c r="Q806" i="26"/>
  <c r="Q805" i="26"/>
  <c r="Q804" i="26"/>
  <c r="Q803" i="26"/>
  <c r="Q802" i="26"/>
  <c r="Q801" i="26"/>
  <c r="Q800" i="26"/>
  <c r="Q799" i="26"/>
  <c r="Q798" i="26"/>
  <c r="Q797" i="26"/>
  <c r="Q796" i="26"/>
  <c r="Q795" i="26"/>
  <c r="Q794" i="26"/>
  <c r="Q793" i="26"/>
  <c r="Q792" i="26"/>
  <c r="Q791" i="26"/>
  <c r="Q790" i="26"/>
  <c r="Q789" i="26"/>
  <c r="Q788" i="26"/>
  <c r="Q787" i="26"/>
  <c r="Q786" i="26"/>
  <c r="Q785" i="26"/>
  <c r="Q784" i="26"/>
  <c r="Q783" i="26"/>
  <c r="Q782" i="26"/>
  <c r="Q781" i="26"/>
  <c r="Q780" i="26"/>
  <c r="Q779" i="26"/>
  <c r="Q778" i="26"/>
  <c r="Q777" i="26"/>
  <c r="Q776" i="26"/>
  <c r="Q775" i="26"/>
  <c r="Q774" i="26"/>
  <c r="Q773" i="26"/>
  <c r="Q772" i="26"/>
  <c r="Q771" i="26"/>
  <c r="Q770" i="26"/>
  <c r="Q769" i="26"/>
  <c r="Q768" i="26"/>
  <c r="Q767" i="26"/>
  <c r="Q766" i="26"/>
  <c r="Q765" i="26"/>
  <c r="Q764" i="26"/>
  <c r="Q763" i="26"/>
  <c r="Q762" i="26"/>
  <c r="Q761" i="26"/>
  <c r="Q760" i="26"/>
  <c r="Q759" i="26"/>
  <c r="Q758" i="26"/>
  <c r="Q757" i="26"/>
  <c r="Q756" i="26"/>
  <c r="Q755" i="26"/>
  <c r="Q754" i="26"/>
  <c r="Q753" i="26"/>
  <c r="Q752" i="26"/>
  <c r="Q751" i="26"/>
  <c r="Q750" i="26"/>
  <c r="Q749" i="26"/>
  <c r="Q748" i="26"/>
  <c r="Q747" i="26"/>
  <c r="Q746" i="26"/>
  <c r="Q745" i="26"/>
  <c r="Q744" i="26"/>
  <c r="Q743" i="26"/>
  <c r="Q742" i="26"/>
  <c r="Q741" i="26"/>
  <c r="Q740" i="26"/>
  <c r="Q739" i="26"/>
  <c r="Q738" i="26"/>
  <c r="Q737" i="26"/>
  <c r="Q736" i="26"/>
  <c r="Q735" i="26"/>
  <c r="Q734" i="26"/>
  <c r="Q733" i="26"/>
  <c r="Q732" i="26"/>
  <c r="Q731" i="26"/>
  <c r="Q730" i="26"/>
  <c r="Q729" i="26"/>
  <c r="Q728" i="26"/>
  <c r="Q727" i="26"/>
  <c r="Q726" i="26"/>
  <c r="Q725" i="26"/>
  <c r="Q724" i="26"/>
  <c r="Q723" i="26"/>
  <c r="Q722" i="26"/>
  <c r="Q721" i="26"/>
  <c r="Q720" i="26"/>
  <c r="Q719" i="26"/>
  <c r="Q718" i="26"/>
  <c r="Q717" i="26"/>
  <c r="Q716" i="26"/>
  <c r="Q715" i="26"/>
  <c r="Q714" i="26"/>
  <c r="Q713" i="26"/>
  <c r="Q712" i="26"/>
  <c r="Q711" i="26"/>
  <c r="Q710" i="26"/>
  <c r="Q709" i="26"/>
  <c r="Q708" i="26"/>
  <c r="Q707" i="26"/>
  <c r="Q706" i="26"/>
  <c r="Q705" i="26"/>
  <c r="Q704" i="26"/>
  <c r="Q703" i="26"/>
  <c r="Q702" i="26"/>
  <c r="Q701" i="26"/>
  <c r="Q700" i="26"/>
  <c r="Q699" i="26"/>
  <c r="Q698" i="26"/>
  <c r="Q697" i="26"/>
  <c r="Q696" i="26"/>
  <c r="Q695" i="26"/>
  <c r="Q694" i="26"/>
  <c r="Q693" i="26"/>
  <c r="Q692" i="26"/>
  <c r="Q691" i="26"/>
  <c r="Q690" i="26"/>
  <c r="Q689" i="26"/>
  <c r="Q688" i="26"/>
  <c r="Q687" i="26"/>
  <c r="Q686" i="26"/>
  <c r="Q685" i="26"/>
  <c r="Q684" i="26"/>
  <c r="Q683" i="26"/>
  <c r="Q682" i="26"/>
  <c r="Q681" i="26"/>
  <c r="Q680" i="26"/>
  <c r="Q679" i="26"/>
  <c r="Q678" i="26"/>
  <c r="Q677" i="26"/>
  <c r="Q676" i="26"/>
  <c r="Q675" i="26"/>
  <c r="Q674" i="26"/>
  <c r="Q673" i="26"/>
  <c r="Q672" i="26"/>
  <c r="Q671" i="26"/>
  <c r="Q670" i="26"/>
  <c r="Q669" i="26"/>
  <c r="Q668" i="26"/>
  <c r="Q667" i="26"/>
  <c r="Q666" i="26"/>
  <c r="Q665" i="26"/>
  <c r="Q664" i="26"/>
  <c r="Q663" i="26"/>
  <c r="Q662" i="26"/>
  <c r="Q661" i="26"/>
  <c r="Q660" i="26"/>
  <c r="Q659" i="26"/>
  <c r="Q658" i="26"/>
  <c r="Q657" i="26"/>
  <c r="Q656" i="26"/>
  <c r="Q655" i="26"/>
  <c r="Q654" i="26"/>
  <c r="Q653" i="26"/>
  <c r="Q652" i="26"/>
  <c r="Q651" i="26"/>
  <c r="Q650" i="26"/>
  <c r="Q649" i="26"/>
  <c r="Q648" i="26"/>
  <c r="Q647" i="26"/>
  <c r="Q646" i="26"/>
  <c r="Q645" i="26"/>
  <c r="Q644" i="26"/>
  <c r="Q643" i="26"/>
  <c r="Q642" i="26"/>
  <c r="Q641" i="26"/>
  <c r="Q640" i="26"/>
  <c r="Q639" i="26"/>
  <c r="Q638" i="26"/>
  <c r="Q637" i="26"/>
  <c r="Q636" i="26"/>
  <c r="Q635" i="26"/>
  <c r="Q634" i="26"/>
  <c r="Q633" i="26"/>
  <c r="Q632" i="26"/>
  <c r="Q631" i="26"/>
  <c r="Q630" i="26"/>
  <c r="Q629" i="26"/>
  <c r="Q628" i="26"/>
  <c r="Q627" i="26"/>
  <c r="Q626" i="26"/>
  <c r="Q625" i="26"/>
  <c r="Q624" i="26"/>
  <c r="Q623" i="26"/>
  <c r="Q622" i="26"/>
  <c r="Q621" i="26"/>
  <c r="Q620" i="26"/>
  <c r="Q619" i="26"/>
  <c r="Q618" i="26"/>
  <c r="Q617" i="26"/>
  <c r="Q616" i="26"/>
  <c r="Q615" i="26"/>
  <c r="Q614" i="26"/>
  <c r="Q613" i="26"/>
  <c r="Q612" i="26"/>
  <c r="Q611" i="26"/>
  <c r="Q610" i="26"/>
  <c r="Q609" i="26"/>
  <c r="Q608" i="26"/>
  <c r="Q607" i="26"/>
  <c r="Q606" i="26"/>
  <c r="Q605" i="26"/>
  <c r="Q604" i="26"/>
  <c r="Q603" i="26"/>
  <c r="Q602" i="26"/>
  <c r="Q601" i="26"/>
  <c r="Q600" i="26"/>
  <c r="Q599" i="26"/>
  <c r="Q598" i="26"/>
  <c r="Q597" i="26"/>
  <c r="Q596" i="26"/>
  <c r="Q595" i="26"/>
  <c r="Q594" i="26"/>
  <c r="Q593" i="26"/>
  <c r="Q592" i="26"/>
  <c r="Q591" i="26"/>
  <c r="Q590" i="26"/>
  <c r="Q589" i="26"/>
  <c r="Q588" i="26"/>
  <c r="Q587" i="26"/>
  <c r="Q586" i="26"/>
  <c r="Q585" i="26"/>
  <c r="Q584" i="26"/>
  <c r="Q583" i="26"/>
  <c r="Q582" i="26"/>
  <c r="Q581" i="26"/>
  <c r="Q580" i="26"/>
  <c r="Q579" i="26"/>
  <c r="Q578" i="26"/>
  <c r="Q577" i="26"/>
  <c r="Q576" i="26"/>
  <c r="Q575" i="26"/>
  <c r="Q574" i="26"/>
  <c r="Q573" i="26"/>
  <c r="Q572" i="26"/>
  <c r="Q571" i="26"/>
  <c r="Q570" i="26"/>
  <c r="Q569" i="26"/>
  <c r="Q568" i="26"/>
  <c r="Q567" i="26"/>
  <c r="Q566" i="26"/>
  <c r="Q565" i="26"/>
  <c r="Q564" i="26"/>
  <c r="Q563" i="26"/>
  <c r="Q562" i="26"/>
  <c r="Q561" i="26"/>
  <c r="Q560" i="26"/>
  <c r="Q559" i="26"/>
  <c r="Q558" i="26"/>
  <c r="Q557" i="26"/>
  <c r="Q556" i="26"/>
  <c r="Q555" i="26"/>
  <c r="Q554" i="26"/>
  <c r="Q553" i="26"/>
  <c r="Q552" i="26"/>
  <c r="Q551" i="26"/>
  <c r="Q550" i="26"/>
  <c r="Q549" i="26"/>
  <c r="Q548" i="26"/>
  <c r="Q547" i="26"/>
  <c r="Q546" i="26"/>
  <c r="Q545" i="26"/>
  <c r="Q544" i="26"/>
  <c r="Q543" i="26"/>
  <c r="Q542" i="26"/>
  <c r="Q541" i="26"/>
  <c r="Q540" i="26"/>
  <c r="Q539" i="26"/>
  <c r="Q538" i="26"/>
  <c r="Q537" i="26"/>
  <c r="Q536" i="26"/>
  <c r="Q535" i="26"/>
  <c r="Q534" i="26"/>
  <c r="Q533" i="26"/>
  <c r="Q532" i="26"/>
  <c r="Q531" i="26"/>
  <c r="Q530" i="26"/>
  <c r="Q529" i="26"/>
  <c r="Q528" i="26"/>
  <c r="Q527" i="26"/>
  <c r="Q526" i="26"/>
  <c r="Q525" i="26"/>
  <c r="Q524" i="26"/>
  <c r="Q523" i="26"/>
  <c r="Q522" i="26"/>
  <c r="Q521" i="26"/>
  <c r="Q520" i="26"/>
  <c r="Q519" i="26"/>
  <c r="Q518" i="26"/>
  <c r="Q517" i="26"/>
  <c r="Q516" i="26"/>
  <c r="Q515" i="26"/>
  <c r="Q514" i="26"/>
  <c r="Q513" i="26"/>
  <c r="Q512" i="26"/>
  <c r="Q511" i="26"/>
  <c r="Q510" i="26"/>
  <c r="Q509" i="26"/>
  <c r="Q508" i="26"/>
  <c r="Q507" i="26"/>
  <c r="Q506" i="26"/>
  <c r="Q505" i="26"/>
  <c r="Q504" i="26"/>
  <c r="Q503" i="26"/>
  <c r="Q502" i="26"/>
  <c r="Q501" i="26"/>
  <c r="Q500" i="26"/>
  <c r="Q499" i="26"/>
  <c r="Q498" i="26"/>
  <c r="Q497" i="26"/>
  <c r="Q496" i="26"/>
  <c r="Q495" i="26"/>
  <c r="Q494" i="26"/>
  <c r="Q493" i="26"/>
  <c r="Q492" i="26"/>
  <c r="Q491" i="26"/>
  <c r="Q490" i="26"/>
  <c r="Q489" i="26"/>
  <c r="Q488" i="26"/>
  <c r="Q487" i="26"/>
  <c r="Q486" i="26"/>
  <c r="Q485" i="26"/>
  <c r="Q484" i="26"/>
  <c r="Q483" i="26"/>
  <c r="Q482" i="26"/>
  <c r="Q481" i="26"/>
  <c r="Q480" i="26"/>
  <c r="Q479" i="26"/>
  <c r="Q478" i="26"/>
  <c r="Q477" i="26"/>
  <c r="Q476" i="26"/>
  <c r="Q475" i="26"/>
  <c r="Q474" i="26"/>
  <c r="Q473" i="26"/>
  <c r="Q472" i="26"/>
  <c r="Q471" i="26"/>
  <c r="Q470" i="26"/>
  <c r="Q469" i="26"/>
  <c r="Q468" i="26"/>
  <c r="Q467" i="26"/>
  <c r="Q466" i="26"/>
  <c r="Q465" i="26"/>
  <c r="Q464" i="26"/>
  <c r="Q463" i="26"/>
  <c r="Q462" i="26"/>
  <c r="Q461" i="26"/>
  <c r="Q460" i="26"/>
  <c r="Q459" i="26"/>
  <c r="Q458" i="26"/>
  <c r="Q457" i="26"/>
  <c r="Q456" i="26"/>
  <c r="Q455" i="26"/>
  <c r="Q454" i="26"/>
  <c r="Q453" i="26"/>
  <c r="Q452" i="26"/>
  <c r="Q451" i="26"/>
  <c r="Q450" i="26"/>
  <c r="Q449" i="26"/>
  <c r="Q448" i="26"/>
  <c r="Q447" i="26"/>
  <c r="Q446" i="26"/>
  <c r="Q445" i="26"/>
  <c r="Q444" i="26"/>
  <c r="Q443" i="26"/>
  <c r="Q442" i="26"/>
  <c r="Q441" i="26"/>
  <c r="Q440" i="26"/>
  <c r="Q439" i="26"/>
  <c r="Q438" i="26"/>
  <c r="Q437" i="26"/>
  <c r="Q436" i="26"/>
  <c r="Q435" i="26"/>
  <c r="Q434" i="26"/>
  <c r="Q433" i="26"/>
  <c r="Q432" i="26"/>
  <c r="Q431" i="26"/>
  <c r="Q430" i="26"/>
  <c r="Q429" i="26"/>
  <c r="Q428" i="26"/>
  <c r="Q427" i="26"/>
  <c r="Q426" i="26"/>
  <c r="Q425" i="26"/>
  <c r="Q424" i="26"/>
  <c r="Q423" i="26"/>
  <c r="Q422" i="26"/>
  <c r="Q421" i="26"/>
  <c r="Q420" i="26"/>
  <c r="Q419" i="26"/>
  <c r="Q418" i="26"/>
  <c r="Q417" i="26"/>
  <c r="Q416" i="26"/>
  <c r="Q415" i="26"/>
  <c r="Q414" i="26"/>
  <c r="Q413" i="26"/>
  <c r="Q412" i="26"/>
  <c r="Q411" i="26"/>
  <c r="Q410" i="26"/>
  <c r="Q409" i="26"/>
  <c r="Q408" i="26"/>
  <c r="Q407" i="26"/>
  <c r="Q406" i="26"/>
  <c r="Q405" i="26"/>
  <c r="Q404" i="26"/>
  <c r="Q403" i="26"/>
  <c r="Q402" i="26"/>
  <c r="Q401" i="26"/>
  <c r="Q400" i="26"/>
  <c r="Q399" i="26"/>
  <c r="Q398" i="26"/>
  <c r="Q397" i="26"/>
  <c r="Q396" i="26"/>
  <c r="Q395" i="26"/>
  <c r="Q394" i="26"/>
  <c r="Q393" i="26"/>
  <c r="Q392" i="26"/>
  <c r="Q391" i="26"/>
  <c r="Q390" i="26"/>
  <c r="Q389" i="26"/>
  <c r="Q388" i="26"/>
  <c r="Q387" i="26"/>
  <c r="Q386" i="26"/>
  <c r="Q385" i="26"/>
  <c r="Q384" i="26"/>
  <c r="Q383" i="26"/>
  <c r="Q382" i="26"/>
  <c r="Q381" i="26"/>
  <c r="Q380" i="26"/>
  <c r="Q379" i="26"/>
  <c r="Q378" i="26"/>
  <c r="Q377" i="26"/>
  <c r="Q376" i="26"/>
  <c r="Q375" i="26"/>
  <c r="Q374" i="26"/>
  <c r="Q373" i="26"/>
  <c r="Q372" i="26"/>
  <c r="Q371" i="26"/>
  <c r="Q370" i="26"/>
  <c r="Q369" i="26"/>
  <c r="Q368" i="26"/>
  <c r="Q367" i="26"/>
  <c r="Q366" i="26"/>
  <c r="Q365" i="26"/>
  <c r="Q364" i="26"/>
  <c r="Q363" i="26"/>
  <c r="Q362" i="26"/>
  <c r="Q361" i="26"/>
  <c r="Q360" i="26"/>
  <c r="Q359" i="26"/>
  <c r="Q358" i="26"/>
  <c r="Q357" i="26"/>
  <c r="Q356" i="26"/>
  <c r="Q355" i="26"/>
  <c r="Q354" i="26"/>
  <c r="Q353" i="26"/>
  <c r="Q352" i="26"/>
  <c r="Q351" i="26"/>
  <c r="Q350" i="26"/>
  <c r="Q349" i="26"/>
  <c r="Q348" i="26"/>
  <c r="Q347" i="26"/>
  <c r="Q346" i="26"/>
  <c r="Q345" i="26"/>
  <c r="Q344" i="26"/>
  <c r="Q343" i="26"/>
  <c r="Q342" i="26"/>
  <c r="Q341" i="26"/>
  <c r="Q340" i="26"/>
  <c r="Q339" i="26"/>
  <c r="Q338" i="26"/>
  <c r="Q337" i="26"/>
  <c r="Q336" i="26"/>
  <c r="Q335" i="26"/>
  <c r="Q334" i="26"/>
  <c r="Q333" i="26"/>
  <c r="Q332" i="26"/>
  <c r="Q331" i="26"/>
  <c r="Q330" i="26"/>
  <c r="Q329" i="26"/>
  <c r="Q328" i="26"/>
  <c r="Q327" i="26"/>
  <c r="Q326" i="26"/>
  <c r="Q325" i="26"/>
  <c r="Q324" i="26"/>
  <c r="Q323" i="26"/>
  <c r="Q322" i="26"/>
  <c r="Q321" i="26"/>
  <c r="Q320" i="26"/>
  <c r="Q319" i="26"/>
  <c r="Q318" i="26"/>
  <c r="Q317" i="26"/>
  <c r="Q316" i="26"/>
  <c r="Q315" i="26"/>
  <c r="Q314" i="26"/>
  <c r="Q313" i="26"/>
  <c r="Q312" i="26"/>
  <c r="Q311" i="26"/>
  <c r="Q310" i="26"/>
  <c r="Q309" i="26"/>
  <c r="Q308" i="26"/>
  <c r="Q307" i="26"/>
  <c r="Q306" i="26"/>
  <c r="Q305" i="26"/>
  <c r="Q304" i="26"/>
  <c r="Q303" i="26"/>
  <c r="Q302" i="26"/>
  <c r="Q301" i="26"/>
  <c r="Q300" i="26"/>
  <c r="Q299" i="26"/>
  <c r="Q298" i="26"/>
  <c r="Q297" i="26"/>
  <c r="Q296" i="26"/>
  <c r="Q295" i="26"/>
  <c r="Q294" i="26"/>
  <c r="Q293" i="26"/>
  <c r="Q292" i="26"/>
  <c r="Q291" i="26"/>
  <c r="Q290" i="26"/>
  <c r="Q289" i="26"/>
  <c r="Q288" i="26"/>
  <c r="Q287" i="26"/>
  <c r="Q286" i="26"/>
  <c r="Q285" i="26"/>
  <c r="Q284" i="26"/>
  <c r="Q283" i="26"/>
  <c r="Q282" i="26"/>
  <c r="Q281" i="26"/>
  <c r="Q280" i="26"/>
  <c r="Q279" i="26"/>
  <c r="Q278" i="26"/>
  <c r="Q277" i="26"/>
  <c r="Q276" i="26"/>
  <c r="Q275" i="26"/>
  <c r="Q274" i="26"/>
  <c r="Q273" i="26"/>
  <c r="Q272" i="26"/>
  <c r="Q271" i="26"/>
  <c r="Q270" i="26"/>
  <c r="Q269" i="26"/>
  <c r="Q268" i="26"/>
  <c r="Q267" i="26"/>
  <c r="Q266" i="26"/>
  <c r="Q265" i="26"/>
  <c r="Q264" i="26"/>
  <c r="Q263" i="26"/>
  <c r="Q262" i="26"/>
  <c r="Q261" i="26"/>
  <c r="Q260" i="26"/>
  <c r="Q259" i="26"/>
  <c r="Q258" i="26"/>
  <c r="Q257" i="26"/>
  <c r="Q256" i="26"/>
  <c r="Q255" i="26"/>
  <c r="Q254" i="26"/>
  <c r="Q253" i="26"/>
  <c r="Q252" i="26"/>
  <c r="Q251" i="26"/>
  <c r="Q250" i="26"/>
  <c r="Q249" i="26"/>
  <c r="Q248" i="26"/>
  <c r="Q247" i="26"/>
  <c r="Q246" i="26"/>
  <c r="Q245" i="26"/>
  <c r="Q244" i="26"/>
  <c r="Q243" i="26"/>
  <c r="Q242" i="26"/>
  <c r="Q241" i="26"/>
  <c r="Q240" i="26"/>
  <c r="Q239" i="26"/>
  <c r="Q238" i="26"/>
  <c r="Q237" i="26"/>
  <c r="Q236" i="26"/>
  <c r="Q235" i="26"/>
  <c r="Q234" i="26"/>
  <c r="Q233" i="26"/>
  <c r="Q232" i="26"/>
  <c r="Q231" i="26"/>
  <c r="Q230" i="26"/>
  <c r="Q229" i="26"/>
  <c r="Q228" i="26"/>
  <c r="Q227" i="26"/>
  <c r="Q226" i="26"/>
  <c r="Q225" i="26"/>
  <c r="Q224" i="26"/>
  <c r="Q223" i="26"/>
  <c r="Q222" i="26"/>
  <c r="Q221" i="26"/>
  <c r="Q220" i="26"/>
  <c r="Q219" i="26"/>
  <c r="Q218" i="26"/>
  <c r="Q217" i="26"/>
  <c r="Q216" i="26"/>
  <c r="Q215" i="26"/>
  <c r="Q214" i="26"/>
  <c r="Q213" i="26"/>
  <c r="Q212" i="26"/>
  <c r="Q211" i="26"/>
  <c r="Q210" i="26"/>
  <c r="Q209" i="26"/>
  <c r="Q208" i="26"/>
  <c r="Q207" i="26"/>
  <c r="Q206" i="26"/>
  <c r="Q205" i="26"/>
  <c r="Q204" i="26"/>
  <c r="Q203" i="26"/>
  <c r="Q202" i="26"/>
  <c r="Q201" i="26"/>
  <c r="Q200" i="26"/>
  <c r="Q199" i="26"/>
  <c r="Q198" i="26"/>
  <c r="Q197" i="26"/>
  <c r="Q196" i="26"/>
  <c r="Q195" i="26"/>
  <c r="Q194" i="26"/>
  <c r="Q193" i="26"/>
  <c r="Q192" i="26"/>
  <c r="Q191" i="26"/>
  <c r="Q190" i="26"/>
  <c r="Q189" i="26"/>
  <c r="Q188" i="26"/>
  <c r="Q187" i="26"/>
  <c r="Q186" i="26"/>
  <c r="Q185" i="26"/>
  <c r="Q184" i="26"/>
  <c r="Q183" i="26"/>
  <c r="Q182" i="26"/>
  <c r="Q181" i="26"/>
  <c r="Q180" i="26"/>
  <c r="Q179" i="26"/>
  <c r="Q178" i="26"/>
  <c r="Q177" i="26"/>
  <c r="Q176" i="26"/>
  <c r="Q175" i="26"/>
  <c r="Q174" i="26"/>
  <c r="Q173" i="26"/>
  <c r="Q172" i="26"/>
  <c r="Q171" i="26"/>
  <c r="Q170" i="26"/>
  <c r="Q169" i="26"/>
  <c r="Q168" i="26"/>
  <c r="Q167" i="26"/>
  <c r="Q166" i="26"/>
  <c r="Q165" i="26"/>
  <c r="Q164" i="26"/>
  <c r="Q163" i="26"/>
  <c r="Q162" i="26"/>
  <c r="Q161" i="26"/>
  <c r="Q160" i="26"/>
  <c r="Q159" i="26"/>
  <c r="Q158" i="26"/>
  <c r="Q157" i="26"/>
  <c r="Q156" i="26"/>
  <c r="Q155" i="26"/>
  <c r="Q154" i="26"/>
  <c r="Q153" i="26"/>
  <c r="Q152" i="26"/>
  <c r="Q151" i="26"/>
  <c r="Q150" i="26"/>
  <c r="Q149" i="26"/>
  <c r="Q148" i="26"/>
  <c r="Q147" i="26"/>
  <c r="Q146" i="26"/>
  <c r="Q145" i="26"/>
  <c r="Q144" i="26"/>
  <c r="Q143" i="26"/>
  <c r="Q142" i="26"/>
  <c r="Q141" i="26"/>
  <c r="Q140" i="26"/>
  <c r="Q139" i="26"/>
  <c r="Q138" i="26"/>
  <c r="Q137" i="26"/>
  <c r="Q136" i="26"/>
  <c r="Q135" i="26"/>
  <c r="Q134" i="26"/>
  <c r="Q133" i="26"/>
  <c r="Q132" i="26"/>
  <c r="Q131" i="26"/>
  <c r="Q130" i="26"/>
  <c r="Q129" i="26"/>
  <c r="Q128" i="26"/>
  <c r="Q127" i="26"/>
  <c r="Q126" i="26"/>
  <c r="Q125" i="26"/>
  <c r="Q124" i="26"/>
  <c r="Q123" i="26"/>
  <c r="Q122" i="26"/>
  <c r="Q121" i="26"/>
  <c r="Q120" i="26"/>
  <c r="Q119" i="26"/>
  <c r="Q118" i="26"/>
  <c r="Q117" i="26"/>
  <c r="Q116" i="26"/>
  <c r="Q115" i="26"/>
  <c r="Q114" i="26"/>
  <c r="Q113" i="26"/>
  <c r="Q112" i="26"/>
  <c r="Q111" i="26"/>
  <c r="Q110" i="26"/>
  <c r="Q109" i="26"/>
  <c r="Q108" i="26"/>
  <c r="Q107" i="26"/>
  <c r="Q106" i="26"/>
  <c r="Q105" i="26"/>
  <c r="Q104" i="26"/>
  <c r="Q103" i="26"/>
  <c r="Q102" i="26"/>
  <c r="Q101" i="26"/>
  <c r="Q100" i="26"/>
  <c r="Q99" i="26"/>
  <c r="Q98" i="26"/>
  <c r="Q97" i="26"/>
  <c r="Q96" i="26"/>
  <c r="Q95" i="26"/>
  <c r="Q94" i="26"/>
  <c r="Q93" i="26"/>
  <c r="Q92" i="26"/>
  <c r="Q91" i="26"/>
  <c r="Q90" i="26"/>
  <c r="Q89" i="26"/>
  <c r="Q88" i="26"/>
  <c r="Q87" i="26"/>
  <c r="Q86" i="26"/>
  <c r="Q85" i="26"/>
  <c r="Q84" i="26"/>
  <c r="Q83" i="26"/>
  <c r="Q82" i="26"/>
  <c r="Q81" i="26"/>
  <c r="Q80" i="26"/>
  <c r="Q79" i="26"/>
  <c r="Q78" i="26"/>
  <c r="Q77" i="26"/>
  <c r="Q76" i="26"/>
  <c r="Q75" i="26"/>
  <c r="Q74" i="26"/>
  <c r="Q73" i="26"/>
  <c r="Q72" i="26"/>
  <c r="Q71" i="26"/>
  <c r="Q70" i="26"/>
  <c r="Q69" i="26"/>
  <c r="Q68" i="26"/>
  <c r="Q67" i="26"/>
  <c r="Q66" i="26"/>
  <c r="Q65" i="26"/>
  <c r="Q64" i="26"/>
  <c r="Q63" i="26"/>
  <c r="Q62" i="26"/>
  <c r="Q61" i="26"/>
  <c r="Q60" i="26"/>
  <c r="Q59" i="26"/>
  <c r="Q58" i="26"/>
  <c r="Q57" i="26"/>
  <c r="Q56" i="26"/>
  <c r="Q55" i="26"/>
  <c r="Q54" i="26"/>
  <c r="Q53" i="26"/>
  <c r="Q52" i="26"/>
  <c r="Q51" i="26"/>
  <c r="Q50" i="26"/>
  <c r="Q49" i="26"/>
  <c r="Q48" i="26"/>
  <c r="Q47" i="26"/>
  <c r="Q46" i="26"/>
  <c r="Q45" i="26"/>
  <c r="Q44" i="26"/>
  <c r="Q43" i="26"/>
  <c r="Q42" i="26"/>
  <c r="Q41" i="26"/>
  <c r="Q40" i="26"/>
  <c r="Q39" i="26"/>
  <c r="Q38" i="26"/>
  <c r="Q37" i="26"/>
  <c r="Q36" i="26"/>
  <c r="Q35" i="26"/>
  <c r="Q34" i="26"/>
  <c r="Q33" i="26"/>
  <c r="Q32" i="26"/>
  <c r="Q31" i="26"/>
  <c r="Q30" i="26"/>
  <c r="Q29" i="26"/>
  <c r="Q28" i="26"/>
  <c r="Q27" i="26"/>
  <c r="Q26" i="26"/>
  <c r="Q25" i="26"/>
  <c r="Q24" i="26"/>
  <c r="Q23" i="26"/>
  <c r="Q22" i="26"/>
  <c r="Q21" i="26"/>
  <c r="Q20" i="26"/>
  <c r="Q19" i="26"/>
  <c r="Q18" i="26"/>
  <c r="Q17" i="26"/>
  <c r="Q16" i="26"/>
  <c r="Q15" i="26"/>
  <c r="Q14" i="26"/>
  <c r="Q13" i="26"/>
  <c r="Q12" i="26"/>
  <c r="Q11" i="26"/>
  <c r="Q10" i="26"/>
  <c r="Q9" i="26"/>
  <c r="Q8" i="26"/>
  <c r="Q7" i="26"/>
  <c r="Q6" i="26"/>
  <c r="Q5" i="26"/>
  <c r="Q4" i="26"/>
  <c r="Q3" i="26"/>
  <c r="P1374" i="26"/>
  <c r="P1373" i="26"/>
  <c r="P1372" i="26"/>
  <c r="P1371" i="26"/>
  <c r="P1370" i="26"/>
  <c r="P1369" i="26"/>
  <c r="P1368" i="26"/>
  <c r="P1367" i="26"/>
  <c r="P1366" i="26"/>
  <c r="P1365" i="26"/>
  <c r="P1364" i="26"/>
  <c r="P1363" i="26"/>
  <c r="P1362" i="26"/>
  <c r="P1361" i="26"/>
  <c r="P1360" i="26"/>
  <c r="P1359" i="26"/>
  <c r="P1358" i="26"/>
  <c r="P1357" i="26"/>
  <c r="P1356" i="26"/>
  <c r="P1355" i="26"/>
  <c r="P1354" i="26"/>
  <c r="P1353" i="26"/>
  <c r="P1352" i="26"/>
  <c r="P1351" i="26"/>
  <c r="P1350" i="26"/>
  <c r="P1349" i="26"/>
  <c r="P1348" i="26"/>
  <c r="P1347" i="26"/>
  <c r="P1346" i="26"/>
  <c r="P1345" i="26"/>
  <c r="P1344" i="26"/>
  <c r="P1343" i="26"/>
  <c r="P1342" i="26"/>
  <c r="P1341" i="26"/>
  <c r="P1340" i="26"/>
  <c r="P1339" i="26"/>
  <c r="P1338" i="26"/>
  <c r="P1337" i="26"/>
  <c r="P1336" i="26"/>
  <c r="P1335" i="26"/>
  <c r="P1334" i="26"/>
  <c r="P1333" i="26"/>
  <c r="P1332" i="26"/>
  <c r="P1331" i="26"/>
  <c r="P1330" i="26"/>
  <c r="P1329" i="26"/>
  <c r="P1328" i="26"/>
  <c r="P1327" i="26"/>
  <c r="P1326" i="26"/>
  <c r="P1325" i="26"/>
  <c r="P1324" i="26"/>
  <c r="P1323" i="26"/>
  <c r="P1322" i="26"/>
  <c r="P1321" i="26"/>
  <c r="P1320" i="26"/>
  <c r="P1319" i="26"/>
  <c r="P1318" i="26"/>
  <c r="P1317" i="26"/>
  <c r="P1316" i="26"/>
  <c r="P1315" i="26"/>
  <c r="P1314" i="26"/>
  <c r="P1313" i="26"/>
  <c r="P1312" i="26"/>
  <c r="P1311" i="26"/>
  <c r="P1310" i="26"/>
  <c r="P1309" i="26"/>
  <c r="P1308" i="26"/>
  <c r="P1307" i="26"/>
  <c r="P1306" i="26"/>
  <c r="P1305" i="26"/>
  <c r="P1304" i="26"/>
  <c r="P1303" i="26"/>
  <c r="P1302" i="26"/>
  <c r="P1301" i="26"/>
  <c r="P1300" i="26"/>
  <c r="P1299" i="26"/>
  <c r="P1298" i="26"/>
  <c r="P1297" i="26"/>
  <c r="P1296" i="26"/>
  <c r="P1295" i="26"/>
  <c r="P1294" i="26"/>
  <c r="P1293" i="26"/>
  <c r="P1292" i="26"/>
  <c r="P1291" i="26"/>
  <c r="P1290" i="26"/>
  <c r="P1289" i="26"/>
  <c r="P1288" i="26"/>
  <c r="P1287" i="26"/>
  <c r="P1286" i="26"/>
  <c r="P1285" i="26"/>
  <c r="P1284" i="26"/>
  <c r="P1283" i="26"/>
  <c r="P1282" i="26"/>
  <c r="P1281" i="26"/>
  <c r="P1280" i="26"/>
  <c r="P1279" i="26"/>
  <c r="P1278" i="26"/>
  <c r="P1277" i="26"/>
  <c r="P1276" i="26"/>
  <c r="P1275" i="26"/>
  <c r="P1274" i="26"/>
  <c r="P1273" i="26"/>
  <c r="P1272" i="26"/>
  <c r="P1271" i="26"/>
  <c r="P1270" i="26"/>
  <c r="P1269" i="26"/>
  <c r="P1268" i="26"/>
  <c r="P1267" i="26"/>
  <c r="P1266" i="26"/>
  <c r="P1265" i="26"/>
  <c r="P1264" i="26"/>
  <c r="P1263" i="26"/>
  <c r="P1262" i="26"/>
  <c r="P1261" i="26"/>
  <c r="P1260" i="26"/>
  <c r="P1259" i="26"/>
  <c r="P1258" i="26"/>
  <c r="P1257" i="26"/>
  <c r="P1256" i="26"/>
  <c r="P1255" i="26"/>
  <c r="P1254" i="26"/>
  <c r="P1253" i="26"/>
  <c r="P1252" i="26"/>
  <c r="P1251" i="26"/>
  <c r="P1250" i="26"/>
  <c r="P1249" i="26"/>
  <c r="P1248" i="26"/>
  <c r="P1247" i="26"/>
  <c r="P1246" i="26"/>
  <c r="P1245" i="26"/>
  <c r="P1244" i="26"/>
  <c r="P1243" i="26"/>
  <c r="P1242" i="26"/>
  <c r="P1241" i="26"/>
  <c r="P1240" i="26"/>
  <c r="P1239" i="26"/>
  <c r="P1238" i="26"/>
  <c r="P1237" i="26"/>
  <c r="P1236" i="26"/>
  <c r="P1235" i="26"/>
  <c r="P1234" i="26"/>
  <c r="P1233" i="26"/>
  <c r="P1232" i="26"/>
  <c r="P1231" i="26"/>
  <c r="P1230" i="26"/>
  <c r="P1229" i="26"/>
  <c r="P1228" i="26"/>
  <c r="P1227" i="26"/>
  <c r="P1226" i="26"/>
  <c r="P1225" i="26"/>
  <c r="P1224" i="26"/>
  <c r="P1223" i="26"/>
  <c r="P1222" i="26"/>
  <c r="P1221" i="26"/>
  <c r="P1220" i="26"/>
  <c r="P1219" i="26"/>
  <c r="P1218" i="26"/>
  <c r="P1217" i="26"/>
  <c r="P1216" i="26"/>
  <c r="P1215" i="26"/>
  <c r="P1214" i="26"/>
  <c r="P1213" i="26"/>
  <c r="P1212" i="26"/>
  <c r="P1211" i="26"/>
  <c r="P1210" i="26"/>
  <c r="P1209" i="26"/>
  <c r="P1208" i="26"/>
  <c r="P1207" i="26"/>
  <c r="P1206" i="26"/>
  <c r="P1205" i="26"/>
  <c r="P1204" i="26"/>
  <c r="P1203" i="26"/>
  <c r="P1202" i="26"/>
  <c r="P1201" i="26"/>
  <c r="P1200" i="26"/>
  <c r="P1199" i="26"/>
  <c r="P1198" i="26"/>
  <c r="P1197" i="26"/>
  <c r="P1196" i="26"/>
  <c r="P1195" i="26"/>
  <c r="P1194" i="26"/>
  <c r="P1193" i="26"/>
  <c r="P1192" i="26"/>
  <c r="P1191" i="26"/>
  <c r="P1190" i="26"/>
  <c r="P1189" i="26"/>
  <c r="P1188" i="26"/>
  <c r="P1187" i="26"/>
  <c r="P1186" i="26"/>
  <c r="P1185" i="26"/>
  <c r="P1184" i="26"/>
  <c r="P1183" i="26"/>
  <c r="P1182" i="26"/>
  <c r="P1181" i="26"/>
  <c r="P1180" i="26"/>
  <c r="P1179" i="26"/>
  <c r="P1178" i="26"/>
  <c r="P1177" i="26"/>
  <c r="P1176" i="26"/>
  <c r="P1175" i="26"/>
  <c r="P1174" i="26"/>
  <c r="P1173" i="26"/>
  <c r="P1172" i="26"/>
  <c r="P1171" i="26"/>
  <c r="P1170" i="26"/>
  <c r="P1169" i="26"/>
  <c r="P1168" i="26"/>
  <c r="P1167" i="26"/>
  <c r="P1166" i="26"/>
  <c r="P1165" i="26"/>
  <c r="P1164" i="26"/>
  <c r="P1163" i="26"/>
  <c r="P1162" i="26"/>
  <c r="P1161" i="26"/>
  <c r="P1160" i="26"/>
  <c r="P1159" i="26"/>
  <c r="P1158" i="26"/>
  <c r="P1157" i="26"/>
  <c r="P1156" i="26"/>
  <c r="P1155" i="26"/>
  <c r="P1154" i="26"/>
  <c r="P1153" i="26"/>
  <c r="P1152" i="26"/>
  <c r="P1151" i="26"/>
  <c r="P1150" i="26"/>
  <c r="P1149" i="26"/>
  <c r="P1148" i="26"/>
  <c r="P1147" i="26"/>
  <c r="P1146" i="26"/>
  <c r="P1145" i="26"/>
  <c r="P1144" i="26"/>
  <c r="P1143" i="26"/>
  <c r="P1142" i="26"/>
  <c r="P1141" i="26"/>
  <c r="P1140" i="26"/>
  <c r="P1139" i="26"/>
  <c r="P1138" i="26"/>
  <c r="P1137" i="26"/>
  <c r="P1136" i="26"/>
  <c r="P1135" i="26"/>
  <c r="P1134" i="26"/>
  <c r="P1133" i="26"/>
  <c r="P1132" i="26"/>
  <c r="P1131" i="26"/>
  <c r="P1130" i="26"/>
  <c r="P1129" i="26"/>
  <c r="P1128" i="26"/>
  <c r="P1127" i="26"/>
  <c r="P1126" i="26"/>
  <c r="P1125" i="26"/>
  <c r="P1124" i="26"/>
  <c r="P1123" i="26"/>
  <c r="P1122" i="26"/>
  <c r="P1121" i="26"/>
  <c r="P1120" i="26"/>
  <c r="P1119" i="26"/>
  <c r="P1118" i="26"/>
  <c r="P1117" i="26"/>
  <c r="P1116" i="26"/>
  <c r="P1115" i="26"/>
  <c r="P1114" i="26"/>
  <c r="P1113" i="26"/>
  <c r="P1112" i="26"/>
  <c r="P1111" i="26"/>
  <c r="P1110" i="26"/>
  <c r="P1109" i="26"/>
  <c r="P1108" i="26"/>
  <c r="P1107" i="26"/>
  <c r="P1106" i="26"/>
  <c r="P1105" i="26"/>
  <c r="P1104" i="26"/>
  <c r="P1103" i="26"/>
  <c r="P1102" i="26"/>
  <c r="P1101" i="26"/>
  <c r="P1100" i="26"/>
  <c r="P1099" i="26"/>
  <c r="P1098" i="26"/>
  <c r="P1097" i="26"/>
  <c r="P1096" i="26"/>
  <c r="P1095" i="26"/>
  <c r="P1094" i="26"/>
  <c r="P1093" i="26"/>
  <c r="P1092" i="26"/>
  <c r="P1091" i="26"/>
  <c r="P1090" i="26"/>
  <c r="P1089" i="26"/>
  <c r="P1088" i="26"/>
  <c r="P1087" i="26"/>
  <c r="P1086" i="26"/>
  <c r="P1085" i="26"/>
  <c r="P1084" i="26"/>
  <c r="P1083" i="26"/>
  <c r="P1082" i="26"/>
  <c r="P1081" i="26"/>
  <c r="P1080" i="26"/>
  <c r="P1079" i="26"/>
  <c r="P1078" i="26"/>
  <c r="P1077" i="26"/>
  <c r="P1076" i="26"/>
  <c r="P1075" i="26"/>
  <c r="P1074" i="26"/>
  <c r="P1073" i="26"/>
  <c r="P1072" i="26"/>
  <c r="P1071" i="26"/>
  <c r="P1070" i="26"/>
  <c r="P1069" i="26"/>
  <c r="P1068" i="26"/>
  <c r="P1067" i="26"/>
  <c r="P1066" i="26"/>
  <c r="P1065" i="26"/>
  <c r="P1064" i="26"/>
  <c r="P1063" i="26"/>
  <c r="P1062" i="26"/>
  <c r="P1061" i="26"/>
  <c r="P1060" i="26"/>
  <c r="P1059" i="26"/>
  <c r="P1058" i="26"/>
  <c r="P1057" i="26"/>
  <c r="P1056" i="26"/>
  <c r="P1055" i="26"/>
  <c r="P1054" i="26"/>
  <c r="P1053" i="26"/>
  <c r="P1052" i="26"/>
  <c r="P1051" i="26"/>
  <c r="P1050" i="26"/>
  <c r="P1049" i="26"/>
  <c r="P1048" i="26"/>
  <c r="P1047" i="26"/>
  <c r="P1046" i="26"/>
  <c r="P1045" i="26"/>
  <c r="P1044" i="26"/>
  <c r="P1043" i="26"/>
  <c r="P1042" i="26"/>
  <c r="P1041" i="26"/>
  <c r="P1040" i="26"/>
  <c r="P1039" i="26"/>
  <c r="P1038" i="26"/>
  <c r="P1037" i="26"/>
  <c r="P1036" i="26"/>
  <c r="P1035" i="26"/>
  <c r="P1034" i="26"/>
  <c r="P1033" i="26"/>
  <c r="P1032" i="26"/>
  <c r="P1031" i="26"/>
  <c r="P1030" i="26"/>
  <c r="P1029" i="26"/>
  <c r="P1028" i="26"/>
  <c r="P1027" i="26"/>
  <c r="P1026" i="26"/>
  <c r="P1025" i="26"/>
  <c r="P1024" i="26"/>
  <c r="P1023" i="26"/>
  <c r="P1022" i="26"/>
  <c r="P1021" i="26"/>
  <c r="P1020" i="26"/>
  <c r="P1019" i="26"/>
  <c r="P1018" i="26"/>
  <c r="P1017" i="26"/>
  <c r="P1016" i="26"/>
  <c r="P1015" i="26"/>
  <c r="P1014" i="26"/>
  <c r="P1013" i="26"/>
  <c r="P1012" i="26"/>
  <c r="P1011" i="26"/>
  <c r="P1010" i="26"/>
  <c r="P1009" i="26"/>
  <c r="P1008" i="26"/>
  <c r="P1007" i="26"/>
  <c r="P1006" i="26"/>
  <c r="P1005" i="26"/>
  <c r="P1004" i="26"/>
  <c r="P1003" i="26"/>
  <c r="P1002" i="26"/>
  <c r="P1001" i="26"/>
  <c r="P1000" i="26"/>
  <c r="P999" i="26"/>
  <c r="P998" i="26"/>
  <c r="P997" i="26"/>
  <c r="P996" i="26"/>
  <c r="P995" i="26"/>
  <c r="P994" i="26"/>
  <c r="P993" i="26"/>
  <c r="P992" i="26"/>
  <c r="P991" i="26"/>
  <c r="P990" i="26"/>
  <c r="P989" i="26"/>
  <c r="P988" i="26"/>
  <c r="P987" i="26"/>
  <c r="P986" i="26"/>
  <c r="P985" i="26"/>
  <c r="P984" i="26"/>
  <c r="P983" i="26"/>
  <c r="P982" i="26"/>
  <c r="P981" i="26"/>
  <c r="P980" i="26"/>
  <c r="P979" i="26"/>
  <c r="P978" i="26"/>
  <c r="P977" i="26"/>
  <c r="P976" i="26"/>
  <c r="P975" i="26"/>
  <c r="P974" i="26"/>
  <c r="P973" i="26"/>
  <c r="P972" i="26"/>
  <c r="P971" i="26"/>
  <c r="P970" i="26"/>
  <c r="P969" i="26"/>
  <c r="P968" i="26"/>
  <c r="P967" i="26"/>
  <c r="P966" i="26"/>
  <c r="P965" i="26"/>
  <c r="P964" i="26"/>
  <c r="P963" i="26"/>
  <c r="P962" i="26"/>
  <c r="P961" i="26"/>
  <c r="P960" i="26"/>
  <c r="P959" i="26"/>
  <c r="P958" i="26"/>
  <c r="P957" i="26"/>
  <c r="P956" i="26"/>
  <c r="P955" i="26"/>
  <c r="P954" i="26"/>
  <c r="P953" i="26"/>
  <c r="P952" i="26"/>
  <c r="P951" i="26"/>
  <c r="P950" i="26"/>
  <c r="P949" i="26"/>
  <c r="P948" i="26"/>
  <c r="P947" i="26"/>
  <c r="P946" i="26"/>
  <c r="P945" i="26"/>
  <c r="P944" i="26"/>
  <c r="P943" i="26"/>
  <c r="P942" i="26"/>
  <c r="P941" i="26"/>
  <c r="P940" i="26"/>
  <c r="P939" i="26"/>
  <c r="P938" i="26"/>
  <c r="P937" i="26"/>
  <c r="P936" i="26"/>
  <c r="P935" i="26"/>
  <c r="P934" i="26"/>
  <c r="P933" i="26"/>
  <c r="P932" i="26"/>
  <c r="P931" i="26"/>
  <c r="P930" i="26"/>
  <c r="P929" i="26"/>
  <c r="P928" i="26"/>
  <c r="P927" i="26"/>
  <c r="P926" i="26"/>
  <c r="P925" i="26"/>
  <c r="P924" i="26"/>
  <c r="P923" i="26"/>
  <c r="P922" i="26"/>
  <c r="P921" i="26"/>
  <c r="P920" i="26"/>
  <c r="P919" i="26"/>
  <c r="P918" i="26"/>
  <c r="P917" i="26"/>
  <c r="P916" i="26"/>
  <c r="P915" i="26"/>
  <c r="P914" i="26"/>
  <c r="P913" i="26"/>
  <c r="P912" i="26"/>
  <c r="P911" i="26"/>
  <c r="P910" i="26"/>
  <c r="P909" i="26"/>
  <c r="P908" i="26"/>
  <c r="P907" i="26"/>
  <c r="P906" i="26"/>
  <c r="P905" i="26"/>
  <c r="P904" i="26"/>
  <c r="P903" i="26"/>
  <c r="P902" i="26"/>
  <c r="P901" i="26"/>
  <c r="P900" i="26"/>
  <c r="P899" i="26"/>
  <c r="P898" i="26"/>
  <c r="P897" i="26"/>
  <c r="P896" i="26"/>
  <c r="P895" i="26"/>
  <c r="P894" i="26"/>
  <c r="P893" i="26"/>
  <c r="P892" i="26"/>
  <c r="P891" i="26"/>
  <c r="P890" i="26"/>
  <c r="P889" i="26"/>
  <c r="P888" i="26"/>
  <c r="P887" i="26"/>
  <c r="P886" i="26"/>
  <c r="P885" i="26"/>
  <c r="P884" i="26"/>
  <c r="P883" i="26"/>
  <c r="P882" i="26"/>
  <c r="P881" i="26"/>
  <c r="P880" i="26"/>
  <c r="P879" i="26"/>
  <c r="P878" i="26"/>
  <c r="P877" i="26"/>
  <c r="P876" i="26"/>
  <c r="P875" i="26"/>
  <c r="P874" i="26"/>
  <c r="P873" i="26"/>
  <c r="P872" i="26"/>
  <c r="P871" i="26"/>
  <c r="P870" i="26"/>
  <c r="P869" i="26"/>
  <c r="P868" i="26"/>
  <c r="P867" i="26"/>
  <c r="P866" i="26"/>
  <c r="P865" i="26"/>
  <c r="P864" i="26"/>
  <c r="P863" i="26"/>
  <c r="P862" i="26"/>
  <c r="P861" i="26"/>
  <c r="P860" i="26"/>
  <c r="P859" i="26"/>
  <c r="P858" i="26"/>
  <c r="P857" i="26"/>
  <c r="P856" i="26"/>
  <c r="P855" i="26"/>
  <c r="P854" i="26"/>
  <c r="P853" i="26"/>
  <c r="P852" i="26"/>
  <c r="P851" i="26"/>
  <c r="P850" i="26"/>
  <c r="P849" i="26"/>
  <c r="P848" i="26"/>
  <c r="P847" i="26"/>
  <c r="P846" i="26"/>
  <c r="P845" i="26"/>
  <c r="P844" i="26"/>
  <c r="P843" i="26"/>
  <c r="P842" i="26"/>
  <c r="P841" i="26"/>
  <c r="P840" i="26"/>
  <c r="P839" i="26"/>
  <c r="P838" i="26"/>
  <c r="P837" i="26"/>
  <c r="P836" i="26"/>
  <c r="P835" i="26"/>
  <c r="P834" i="26"/>
  <c r="P833" i="26"/>
  <c r="P832" i="26"/>
  <c r="P831" i="26"/>
  <c r="P830" i="26"/>
  <c r="P829" i="26"/>
  <c r="P828" i="26"/>
  <c r="P827" i="26"/>
  <c r="P826" i="26"/>
  <c r="P825" i="26"/>
  <c r="P824" i="26"/>
  <c r="P823" i="26"/>
  <c r="P822" i="26"/>
  <c r="P821" i="26"/>
  <c r="P820" i="26"/>
  <c r="P819" i="26"/>
  <c r="P818" i="26"/>
  <c r="P817" i="26"/>
  <c r="P816" i="26"/>
  <c r="P815" i="26"/>
  <c r="P814" i="26"/>
  <c r="P813" i="26"/>
  <c r="P812" i="26"/>
  <c r="P811" i="26"/>
  <c r="P810" i="26"/>
  <c r="P809" i="26"/>
  <c r="P808" i="26"/>
  <c r="P807" i="26"/>
  <c r="P806" i="26"/>
  <c r="P805" i="26"/>
  <c r="P804" i="26"/>
  <c r="P803" i="26"/>
  <c r="P802" i="26"/>
  <c r="P801" i="26"/>
  <c r="P800" i="26"/>
  <c r="P799" i="26"/>
  <c r="P798" i="26"/>
  <c r="P797" i="26"/>
  <c r="P796" i="26"/>
  <c r="P795" i="26"/>
  <c r="P794" i="26"/>
  <c r="P793" i="26"/>
  <c r="P792" i="26"/>
  <c r="P791" i="26"/>
  <c r="P790" i="26"/>
  <c r="P789" i="26"/>
  <c r="P788" i="26"/>
  <c r="P787" i="26"/>
  <c r="P786" i="26"/>
  <c r="P785" i="26"/>
  <c r="P784" i="26"/>
  <c r="P783" i="26"/>
  <c r="P782" i="26"/>
  <c r="P781" i="26"/>
  <c r="P780" i="26"/>
  <c r="P779" i="26"/>
  <c r="P778" i="26"/>
  <c r="P777" i="26"/>
  <c r="P776" i="26"/>
  <c r="P775" i="26"/>
  <c r="P774" i="26"/>
  <c r="P773" i="26"/>
  <c r="P772" i="26"/>
  <c r="P771" i="26"/>
  <c r="P770" i="26"/>
  <c r="P769" i="26"/>
  <c r="P768" i="26"/>
  <c r="P767" i="26"/>
  <c r="P766" i="26"/>
  <c r="P765" i="26"/>
  <c r="P764" i="26"/>
  <c r="P763" i="26"/>
  <c r="P762" i="26"/>
  <c r="P761" i="26"/>
  <c r="P760" i="26"/>
  <c r="P759" i="26"/>
  <c r="P758" i="26"/>
  <c r="P757" i="26"/>
  <c r="P756" i="26"/>
  <c r="P755" i="26"/>
  <c r="P754" i="26"/>
  <c r="P753" i="26"/>
  <c r="P752" i="26"/>
  <c r="P751" i="26"/>
  <c r="P750" i="26"/>
  <c r="P749" i="26"/>
  <c r="P748" i="26"/>
  <c r="P747" i="26"/>
  <c r="P746" i="26"/>
  <c r="P745" i="26"/>
  <c r="P744" i="26"/>
  <c r="P743" i="26"/>
  <c r="P742" i="26"/>
  <c r="P741" i="26"/>
  <c r="P740" i="26"/>
  <c r="P739" i="26"/>
  <c r="P738" i="26"/>
  <c r="P737" i="26"/>
  <c r="P736" i="26"/>
  <c r="P735" i="26"/>
  <c r="P734" i="26"/>
  <c r="P733" i="26"/>
  <c r="P732" i="26"/>
  <c r="P731" i="26"/>
  <c r="P730" i="26"/>
  <c r="P729" i="26"/>
  <c r="P728" i="26"/>
  <c r="P727" i="26"/>
  <c r="P726" i="26"/>
  <c r="P725" i="26"/>
  <c r="P724" i="26"/>
  <c r="P723" i="26"/>
  <c r="P722" i="26"/>
  <c r="P721" i="26"/>
  <c r="P720" i="26"/>
  <c r="P719" i="26"/>
  <c r="P718" i="26"/>
  <c r="P717" i="26"/>
  <c r="P716" i="26"/>
  <c r="P715" i="26"/>
  <c r="P714" i="26"/>
  <c r="P713" i="26"/>
  <c r="P712" i="26"/>
  <c r="P711" i="26"/>
  <c r="P710" i="26"/>
  <c r="P709" i="26"/>
  <c r="P708" i="26"/>
  <c r="P707" i="26"/>
  <c r="P706" i="26"/>
  <c r="P705" i="26"/>
  <c r="P704" i="26"/>
  <c r="P703" i="26"/>
  <c r="P702" i="26"/>
  <c r="P701" i="26"/>
  <c r="P700" i="26"/>
  <c r="P699" i="26"/>
  <c r="P698" i="26"/>
  <c r="P697" i="26"/>
  <c r="P696" i="26"/>
  <c r="P695" i="26"/>
  <c r="P694" i="26"/>
  <c r="P693" i="26"/>
  <c r="P692" i="26"/>
  <c r="P691" i="26"/>
  <c r="P690" i="26"/>
  <c r="P689" i="26"/>
  <c r="P688" i="26"/>
  <c r="P687" i="26"/>
  <c r="P686" i="26"/>
  <c r="P685" i="26"/>
  <c r="P684" i="26"/>
  <c r="P683" i="26"/>
  <c r="P682" i="26"/>
  <c r="P681" i="26"/>
  <c r="P680" i="26"/>
  <c r="P679" i="26"/>
  <c r="P678" i="26"/>
  <c r="P677" i="26"/>
  <c r="P676" i="26"/>
  <c r="P675" i="26"/>
  <c r="P674" i="26"/>
  <c r="P673" i="26"/>
  <c r="P672" i="26"/>
  <c r="P671" i="26"/>
  <c r="P670" i="26"/>
  <c r="P669" i="26"/>
  <c r="P668" i="26"/>
  <c r="P667" i="26"/>
  <c r="P666" i="26"/>
  <c r="P665" i="26"/>
  <c r="P664" i="26"/>
  <c r="P663" i="26"/>
  <c r="P662" i="26"/>
  <c r="P661" i="26"/>
  <c r="P660" i="26"/>
  <c r="P659" i="26"/>
  <c r="P658" i="26"/>
  <c r="P657" i="26"/>
  <c r="P656" i="26"/>
  <c r="P655" i="26"/>
  <c r="P654" i="26"/>
  <c r="P653" i="26"/>
  <c r="P652" i="26"/>
  <c r="P651" i="26"/>
  <c r="P650" i="26"/>
  <c r="P649" i="26"/>
  <c r="P648" i="26"/>
  <c r="P647" i="26"/>
  <c r="P646" i="26"/>
  <c r="P645" i="26"/>
  <c r="P644" i="26"/>
  <c r="P643" i="26"/>
  <c r="P642" i="26"/>
  <c r="P641" i="26"/>
  <c r="P640" i="26"/>
  <c r="P639" i="26"/>
  <c r="P638" i="26"/>
  <c r="P637" i="26"/>
  <c r="P636" i="26"/>
  <c r="P635" i="26"/>
  <c r="P634" i="26"/>
  <c r="P633" i="26"/>
  <c r="P632" i="26"/>
  <c r="P631" i="26"/>
  <c r="P630" i="26"/>
  <c r="P629" i="26"/>
  <c r="P628" i="26"/>
  <c r="P627" i="26"/>
  <c r="P626" i="26"/>
  <c r="P625" i="26"/>
  <c r="P624" i="26"/>
  <c r="P623" i="26"/>
  <c r="P622" i="26"/>
  <c r="P621" i="26"/>
  <c r="P620" i="26"/>
  <c r="P619" i="26"/>
  <c r="P618" i="26"/>
  <c r="P617" i="26"/>
  <c r="P616" i="26"/>
  <c r="P615" i="26"/>
  <c r="P614" i="26"/>
  <c r="P613" i="26"/>
  <c r="P612" i="26"/>
  <c r="P611" i="26"/>
  <c r="P610" i="26"/>
  <c r="P609" i="26"/>
  <c r="P608" i="26"/>
  <c r="P607" i="26"/>
  <c r="P606" i="26"/>
  <c r="P605" i="26"/>
  <c r="P604" i="26"/>
  <c r="P603" i="26"/>
  <c r="P602" i="26"/>
  <c r="P601" i="26"/>
  <c r="P600" i="26"/>
  <c r="P599" i="26"/>
  <c r="P598" i="26"/>
  <c r="P597" i="26"/>
  <c r="P596" i="26"/>
  <c r="P595" i="26"/>
  <c r="P594" i="26"/>
  <c r="P593" i="26"/>
  <c r="P592" i="26"/>
  <c r="P591" i="26"/>
  <c r="P590" i="26"/>
  <c r="P589" i="26"/>
  <c r="P588" i="26"/>
  <c r="P587" i="26"/>
  <c r="P586" i="26"/>
  <c r="P585" i="26"/>
  <c r="P584" i="26"/>
  <c r="P583" i="26"/>
  <c r="P582" i="26"/>
  <c r="P581" i="26"/>
  <c r="P580" i="26"/>
  <c r="P579" i="26"/>
  <c r="P578" i="26"/>
  <c r="P577" i="26"/>
  <c r="P576" i="26"/>
  <c r="P575" i="26"/>
  <c r="P574" i="26"/>
  <c r="P573" i="26"/>
  <c r="P572" i="26"/>
  <c r="P571" i="26"/>
  <c r="P570" i="26"/>
  <c r="P569" i="26"/>
  <c r="P568" i="26"/>
  <c r="P567" i="26"/>
  <c r="P566" i="26"/>
  <c r="P565" i="26"/>
  <c r="P564" i="26"/>
  <c r="P563" i="26"/>
  <c r="P562" i="26"/>
  <c r="P561" i="26"/>
  <c r="P560" i="26"/>
  <c r="P559" i="26"/>
  <c r="P558" i="26"/>
  <c r="P557" i="26"/>
  <c r="P556" i="26"/>
  <c r="P555" i="26"/>
  <c r="P554" i="26"/>
  <c r="P553" i="26"/>
  <c r="P552" i="26"/>
  <c r="P551" i="26"/>
  <c r="P550" i="26"/>
  <c r="P549" i="26"/>
  <c r="P548" i="26"/>
  <c r="P547" i="26"/>
  <c r="P546" i="26"/>
  <c r="P545" i="26"/>
  <c r="P544" i="26"/>
  <c r="P543" i="26"/>
  <c r="P542" i="26"/>
  <c r="P541" i="26"/>
  <c r="P540" i="26"/>
  <c r="P539" i="26"/>
  <c r="P538" i="26"/>
  <c r="P537" i="26"/>
  <c r="P536" i="26"/>
  <c r="P535" i="26"/>
  <c r="P534" i="26"/>
  <c r="P533" i="26"/>
  <c r="P532" i="26"/>
  <c r="P531" i="26"/>
  <c r="P530" i="26"/>
  <c r="P529" i="26"/>
  <c r="P528" i="26"/>
  <c r="P527" i="26"/>
  <c r="P526" i="26"/>
  <c r="P525" i="26"/>
  <c r="P524" i="26"/>
  <c r="P523" i="26"/>
  <c r="P522" i="26"/>
  <c r="P521" i="26"/>
  <c r="P520" i="26"/>
  <c r="P519" i="26"/>
  <c r="P518" i="26"/>
  <c r="P517" i="26"/>
  <c r="P516" i="26"/>
  <c r="P515" i="26"/>
  <c r="P514" i="26"/>
  <c r="P513" i="26"/>
  <c r="P512" i="26"/>
  <c r="P511" i="26"/>
  <c r="P510" i="26"/>
  <c r="P509" i="26"/>
  <c r="P508" i="26"/>
  <c r="P507" i="26"/>
  <c r="P506" i="26"/>
  <c r="P505" i="26"/>
  <c r="P504" i="26"/>
  <c r="P503" i="26"/>
  <c r="P502" i="26"/>
  <c r="P501" i="26"/>
  <c r="P500" i="26"/>
  <c r="P499" i="26"/>
  <c r="P498" i="26"/>
  <c r="P497" i="26"/>
  <c r="P496" i="26"/>
  <c r="P495" i="26"/>
  <c r="P494" i="26"/>
  <c r="P493" i="26"/>
  <c r="P492" i="26"/>
  <c r="P491" i="26"/>
  <c r="P490" i="26"/>
  <c r="P489" i="26"/>
  <c r="P488" i="26"/>
  <c r="P487" i="26"/>
  <c r="P486" i="26"/>
  <c r="P485" i="26"/>
  <c r="P484" i="26"/>
  <c r="P483" i="26"/>
  <c r="P482" i="26"/>
  <c r="P481" i="26"/>
  <c r="P480" i="26"/>
  <c r="P479" i="26"/>
  <c r="P478" i="26"/>
  <c r="P477" i="26"/>
  <c r="P476" i="26"/>
  <c r="P475" i="26"/>
  <c r="P474" i="26"/>
  <c r="P473" i="26"/>
  <c r="P472" i="26"/>
  <c r="P471" i="26"/>
  <c r="P470" i="26"/>
  <c r="P469" i="26"/>
  <c r="P468" i="26"/>
  <c r="P467" i="26"/>
  <c r="P466" i="26"/>
  <c r="P465" i="26"/>
  <c r="P464" i="26"/>
  <c r="P463" i="26"/>
  <c r="P462" i="26"/>
  <c r="P461" i="26"/>
  <c r="P460" i="26"/>
  <c r="P459" i="26"/>
  <c r="P458" i="26"/>
  <c r="P457" i="26"/>
  <c r="P456" i="26"/>
  <c r="P455" i="26"/>
  <c r="P454" i="26"/>
  <c r="P453" i="26"/>
  <c r="P452" i="26"/>
  <c r="P451" i="26"/>
  <c r="P450" i="26"/>
  <c r="P449" i="26"/>
  <c r="P448" i="26"/>
  <c r="P447" i="26"/>
  <c r="P446" i="26"/>
  <c r="P445" i="26"/>
  <c r="P444" i="26"/>
  <c r="P443" i="26"/>
  <c r="P442" i="26"/>
  <c r="P441" i="26"/>
  <c r="P440" i="26"/>
  <c r="P439" i="26"/>
  <c r="P438" i="26"/>
  <c r="P437" i="26"/>
  <c r="P436" i="26"/>
  <c r="P435" i="26"/>
  <c r="P434" i="26"/>
  <c r="P433" i="26"/>
  <c r="P432" i="26"/>
  <c r="P431" i="26"/>
  <c r="P430" i="26"/>
  <c r="P429" i="26"/>
  <c r="P428" i="26"/>
  <c r="P427" i="26"/>
  <c r="P426" i="26"/>
  <c r="P425" i="26"/>
  <c r="P424" i="26"/>
  <c r="P423" i="26"/>
  <c r="P422" i="26"/>
  <c r="P421" i="26"/>
  <c r="P420" i="26"/>
  <c r="P419" i="26"/>
  <c r="P418" i="26"/>
  <c r="P417" i="26"/>
  <c r="P416" i="26"/>
  <c r="P415" i="26"/>
  <c r="P414" i="26"/>
  <c r="P413" i="26"/>
  <c r="P412" i="26"/>
  <c r="P411" i="26"/>
  <c r="P410" i="26"/>
  <c r="P409" i="26"/>
  <c r="P408" i="26"/>
  <c r="P407" i="26"/>
  <c r="P406" i="26"/>
  <c r="P405" i="26"/>
  <c r="P404" i="26"/>
  <c r="P403" i="26"/>
  <c r="P402" i="26"/>
  <c r="P401" i="26"/>
  <c r="P400" i="26"/>
  <c r="P399" i="26"/>
  <c r="P398" i="26"/>
  <c r="P397" i="26"/>
  <c r="P396" i="26"/>
  <c r="P395" i="26"/>
  <c r="P394" i="26"/>
  <c r="P393" i="26"/>
  <c r="P392" i="26"/>
  <c r="P391" i="26"/>
  <c r="P390" i="26"/>
  <c r="P389" i="26"/>
  <c r="P388" i="26"/>
  <c r="P387" i="26"/>
  <c r="P386" i="26"/>
  <c r="P385" i="26"/>
  <c r="P384" i="26"/>
  <c r="P383" i="26"/>
  <c r="P382" i="26"/>
  <c r="P381" i="26"/>
  <c r="P380" i="26"/>
  <c r="P379" i="26"/>
  <c r="P378" i="26"/>
  <c r="P377" i="26"/>
  <c r="P376" i="26"/>
  <c r="P375" i="26"/>
  <c r="P374" i="26"/>
  <c r="P373" i="26"/>
  <c r="P372" i="26"/>
  <c r="P371" i="26"/>
  <c r="P370" i="26"/>
  <c r="P369" i="26"/>
  <c r="P368" i="26"/>
  <c r="P367" i="26"/>
  <c r="P366" i="26"/>
  <c r="P365" i="26"/>
  <c r="P364" i="26"/>
  <c r="P363" i="26"/>
  <c r="P362" i="26"/>
  <c r="P361" i="26"/>
  <c r="P360" i="26"/>
  <c r="P359" i="26"/>
  <c r="P358" i="26"/>
  <c r="P357" i="26"/>
  <c r="P356" i="26"/>
  <c r="P355" i="26"/>
  <c r="P354" i="26"/>
  <c r="P353" i="26"/>
  <c r="P352" i="26"/>
  <c r="P351" i="26"/>
  <c r="P350" i="26"/>
  <c r="P349" i="26"/>
  <c r="P348" i="26"/>
  <c r="P347" i="26"/>
  <c r="P346" i="26"/>
  <c r="P345" i="26"/>
  <c r="P344" i="26"/>
  <c r="P343" i="26"/>
  <c r="P342" i="26"/>
  <c r="P341" i="26"/>
  <c r="P340" i="26"/>
  <c r="P339" i="26"/>
  <c r="P338" i="26"/>
  <c r="P337" i="26"/>
  <c r="P336" i="26"/>
  <c r="P335" i="26"/>
  <c r="P334" i="26"/>
  <c r="P333" i="26"/>
  <c r="P332" i="26"/>
  <c r="P331" i="26"/>
  <c r="P330" i="26"/>
  <c r="P329" i="26"/>
  <c r="P328" i="26"/>
  <c r="P327" i="26"/>
  <c r="P326" i="26"/>
  <c r="P325" i="26"/>
  <c r="P324" i="26"/>
  <c r="P323" i="26"/>
  <c r="P322" i="26"/>
  <c r="P321" i="26"/>
  <c r="P320" i="26"/>
  <c r="P319" i="26"/>
  <c r="P318" i="26"/>
  <c r="P317" i="26"/>
  <c r="P316" i="26"/>
  <c r="P315" i="26"/>
  <c r="P314" i="26"/>
  <c r="P313" i="26"/>
  <c r="P312" i="26"/>
  <c r="P311" i="26"/>
  <c r="P310" i="26"/>
  <c r="P309" i="26"/>
  <c r="P308" i="26"/>
  <c r="P307" i="26"/>
  <c r="P306" i="26"/>
  <c r="P305" i="26"/>
  <c r="P304" i="26"/>
  <c r="P303" i="26"/>
  <c r="P302" i="26"/>
  <c r="P301" i="26"/>
  <c r="P300" i="26"/>
  <c r="P299" i="26"/>
  <c r="P298" i="26"/>
  <c r="P297" i="26"/>
  <c r="P296" i="26"/>
  <c r="P295" i="26"/>
  <c r="P294" i="26"/>
  <c r="P293" i="26"/>
  <c r="P292" i="26"/>
  <c r="P291" i="26"/>
  <c r="P290" i="26"/>
  <c r="P289" i="26"/>
  <c r="P288" i="26"/>
  <c r="P287" i="26"/>
  <c r="P286" i="26"/>
  <c r="P285" i="26"/>
  <c r="P284" i="26"/>
  <c r="P283" i="26"/>
  <c r="P282" i="26"/>
  <c r="P281" i="26"/>
  <c r="P280" i="26"/>
  <c r="P279" i="26"/>
  <c r="P278" i="26"/>
  <c r="P277" i="26"/>
  <c r="P276" i="26"/>
  <c r="P275" i="26"/>
  <c r="P274" i="26"/>
  <c r="P273" i="26"/>
  <c r="P272" i="26"/>
  <c r="P271" i="26"/>
  <c r="P270" i="26"/>
  <c r="P269" i="26"/>
  <c r="P268" i="26"/>
  <c r="P267" i="26"/>
  <c r="P266" i="26"/>
  <c r="P265" i="26"/>
  <c r="P264" i="26"/>
  <c r="P263" i="26"/>
  <c r="P262" i="26"/>
  <c r="P261" i="26"/>
  <c r="P260" i="26"/>
  <c r="P259" i="26"/>
  <c r="P258" i="26"/>
  <c r="P257" i="26"/>
  <c r="P256" i="26"/>
  <c r="P255" i="26"/>
  <c r="P254" i="26"/>
  <c r="P253" i="26"/>
  <c r="P252" i="26"/>
  <c r="P251" i="26"/>
  <c r="P250" i="26"/>
  <c r="P249" i="26"/>
  <c r="P248" i="26"/>
  <c r="P247" i="26"/>
  <c r="P246" i="26"/>
  <c r="P245" i="26"/>
  <c r="P244" i="26"/>
  <c r="P243" i="26"/>
  <c r="P242" i="26"/>
  <c r="P241" i="26"/>
  <c r="P240" i="26"/>
  <c r="P239" i="26"/>
  <c r="P238" i="26"/>
  <c r="P237" i="26"/>
  <c r="P236" i="26"/>
  <c r="P235" i="26"/>
  <c r="P234" i="26"/>
  <c r="P233" i="26"/>
  <c r="P232" i="26"/>
  <c r="P231" i="26"/>
  <c r="P230" i="26"/>
  <c r="P229" i="26"/>
  <c r="P228" i="26"/>
  <c r="P227" i="26"/>
  <c r="P226" i="26"/>
  <c r="P225" i="26"/>
  <c r="P224" i="26"/>
  <c r="P223" i="26"/>
  <c r="P222" i="26"/>
  <c r="P221" i="26"/>
  <c r="P220" i="26"/>
  <c r="P219" i="26"/>
  <c r="P218" i="26"/>
  <c r="P217" i="26"/>
  <c r="P216" i="26"/>
  <c r="P215" i="26"/>
  <c r="P214" i="26"/>
  <c r="P213" i="26"/>
  <c r="P212" i="26"/>
  <c r="P211" i="26"/>
  <c r="P210" i="26"/>
  <c r="P209" i="26"/>
  <c r="P208" i="26"/>
  <c r="P207" i="26"/>
  <c r="P206" i="26"/>
  <c r="P205" i="26"/>
  <c r="P204" i="26"/>
  <c r="P203" i="26"/>
  <c r="P202" i="26"/>
  <c r="P201" i="26"/>
  <c r="P200" i="26"/>
  <c r="P199" i="26"/>
  <c r="P198" i="26"/>
  <c r="P197" i="26"/>
  <c r="P196" i="26"/>
  <c r="P195" i="26"/>
  <c r="P194" i="26"/>
  <c r="P193" i="26"/>
  <c r="P192" i="26"/>
  <c r="P191" i="26"/>
  <c r="P190" i="26"/>
  <c r="P189" i="26"/>
  <c r="P188" i="26"/>
  <c r="P187" i="26"/>
  <c r="P186" i="26"/>
  <c r="P185" i="26"/>
  <c r="P184" i="26"/>
  <c r="P183" i="26"/>
  <c r="P182" i="26"/>
  <c r="P181" i="26"/>
  <c r="P180" i="26"/>
  <c r="P179" i="26"/>
  <c r="P178" i="26"/>
  <c r="P177" i="26"/>
  <c r="P176" i="26"/>
  <c r="P175" i="26"/>
  <c r="P174" i="26"/>
  <c r="P173" i="26"/>
  <c r="P172" i="26"/>
  <c r="P171" i="26"/>
  <c r="P170" i="26"/>
  <c r="P169" i="26"/>
  <c r="P168" i="26"/>
  <c r="P167" i="26"/>
  <c r="P166" i="26"/>
  <c r="P165" i="26"/>
  <c r="P164" i="26"/>
  <c r="P163" i="26"/>
  <c r="P162" i="26"/>
  <c r="P161" i="26"/>
  <c r="P160" i="26"/>
  <c r="P159" i="26"/>
  <c r="P158" i="26"/>
  <c r="P157" i="26"/>
  <c r="P156" i="26"/>
  <c r="P155" i="26"/>
  <c r="P154" i="26"/>
  <c r="P153" i="26"/>
  <c r="P152" i="26"/>
  <c r="P151" i="26"/>
  <c r="P150" i="26"/>
  <c r="P149" i="26"/>
  <c r="P148" i="26"/>
  <c r="P147" i="26"/>
  <c r="P146" i="26"/>
  <c r="P145" i="26"/>
  <c r="P144" i="26"/>
  <c r="P143" i="26"/>
  <c r="P142" i="26"/>
  <c r="P141" i="26"/>
  <c r="P140" i="26"/>
  <c r="P139" i="26"/>
  <c r="P138" i="26"/>
  <c r="P137" i="26"/>
  <c r="P136" i="26"/>
  <c r="P135" i="26"/>
  <c r="P134" i="26"/>
  <c r="P133" i="26"/>
  <c r="P132" i="26"/>
  <c r="P131" i="26"/>
  <c r="P130" i="26"/>
  <c r="P129" i="26"/>
  <c r="P128" i="26"/>
  <c r="P127" i="26"/>
  <c r="P126" i="26"/>
  <c r="P125" i="26"/>
  <c r="P124" i="26"/>
  <c r="P123" i="26"/>
  <c r="P122" i="26"/>
  <c r="P121" i="26"/>
  <c r="P120" i="26"/>
  <c r="P119" i="26"/>
  <c r="P118" i="26"/>
  <c r="P117" i="26"/>
  <c r="P116" i="26"/>
  <c r="P115" i="26"/>
  <c r="P114" i="26"/>
  <c r="P113" i="26"/>
  <c r="P112" i="26"/>
  <c r="P111" i="26"/>
  <c r="P110" i="26"/>
  <c r="P109" i="26"/>
  <c r="P108" i="26"/>
  <c r="P107" i="26"/>
  <c r="P106" i="26"/>
  <c r="P105" i="26"/>
  <c r="P104" i="26"/>
  <c r="P103" i="26"/>
  <c r="P102" i="26"/>
  <c r="P101" i="26"/>
  <c r="P100" i="26"/>
  <c r="P99" i="26"/>
  <c r="P98" i="26"/>
  <c r="P97" i="26"/>
  <c r="P96" i="26"/>
  <c r="P95" i="26"/>
  <c r="P94" i="26"/>
  <c r="P93" i="26"/>
  <c r="P92" i="26"/>
  <c r="P91" i="26"/>
  <c r="P90" i="26"/>
  <c r="P89" i="26"/>
  <c r="P88" i="26"/>
  <c r="P87" i="26"/>
  <c r="P86" i="26"/>
  <c r="P85" i="26"/>
  <c r="P84" i="26"/>
  <c r="P83" i="26"/>
  <c r="P82" i="26"/>
  <c r="P81" i="26"/>
  <c r="P80" i="26"/>
  <c r="P79" i="26"/>
  <c r="P78" i="26"/>
  <c r="P77" i="26"/>
  <c r="P76" i="26"/>
  <c r="P75" i="26"/>
  <c r="P74" i="26"/>
  <c r="P73" i="26"/>
  <c r="P72" i="26"/>
  <c r="P71" i="26"/>
  <c r="P70" i="26"/>
  <c r="P69" i="26"/>
  <c r="P68" i="26"/>
  <c r="P67" i="26"/>
  <c r="P66" i="26"/>
  <c r="P65" i="26"/>
  <c r="P64" i="26"/>
  <c r="P63" i="26"/>
  <c r="P62" i="26"/>
  <c r="P61" i="26"/>
  <c r="P60" i="26"/>
  <c r="P59" i="26"/>
  <c r="P58" i="26"/>
  <c r="P57" i="26"/>
  <c r="P56" i="26"/>
  <c r="P55" i="26"/>
  <c r="P54" i="26"/>
  <c r="P53" i="26"/>
  <c r="P52" i="26"/>
  <c r="P51" i="26"/>
  <c r="P50" i="26"/>
  <c r="P49" i="26"/>
  <c r="P48" i="26"/>
  <c r="P47" i="26"/>
  <c r="P46" i="26"/>
  <c r="P45" i="26"/>
  <c r="P44" i="26"/>
  <c r="P43" i="26"/>
  <c r="P42" i="26"/>
  <c r="P41" i="26"/>
  <c r="P40" i="26"/>
  <c r="P39" i="26"/>
  <c r="P38" i="26"/>
  <c r="P37" i="26"/>
  <c r="P36" i="26"/>
  <c r="P35" i="26"/>
  <c r="P34" i="26"/>
  <c r="P33" i="26"/>
  <c r="P32" i="26"/>
  <c r="P31" i="26"/>
  <c r="P30" i="26"/>
  <c r="P29" i="26"/>
  <c r="P28" i="26"/>
  <c r="P27" i="26"/>
  <c r="P26" i="26"/>
  <c r="P25" i="26"/>
  <c r="P24" i="26"/>
  <c r="P23" i="26"/>
  <c r="P22" i="26"/>
  <c r="P21" i="26"/>
  <c r="P20" i="26"/>
  <c r="P19" i="26"/>
  <c r="P18" i="26"/>
  <c r="P17" i="26"/>
  <c r="P16" i="26"/>
  <c r="P15" i="26"/>
  <c r="P14" i="26"/>
  <c r="P13" i="26"/>
  <c r="P12" i="26"/>
  <c r="P11" i="26"/>
  <c r="P10" i="26"/>
  <c r="P9" i="26"/>
  <c r="P8" i="26"/>
  <c r="P7" i="26"/>
  <c r="P6" i="26"/>
  <c r="P5" i="26"/>
  <c r="P4" i="26"/>
  <c r="P3" i="26"/>
  <c r="O1374" i="26"/>
  <c r="O1373" i="26"/>
  <c r="O1372" i="26"/>
  <c r="O1371" i="26"/>
  <c r="O1370" i="26"/>
  <c r="O1369" i="26"/>
  <c r="O1368" i="26"/>
  <c r="O1367" i="26"/>
  <c r="O1366" i="26"/>
  <c r="O1365" i="26"/>
  <c r="O1364" i="26"/>
  <c r="O1363" i="26"/>
  <c r="O1362" i="26"/>
  <c r="O1361" i="26"/>
  <c r="O1360" i="26"/>
  <c r="O1359" i="26"/>
  <c r="O1358" i="26"/>
  <c r="O1357" i="26"/>
  <c r="O1356" i="26"/>
  <c r="O1355" i="26"/>
  <c r="O1354" i="26"/>
  <c r="O1353" i="26"/>
  <c r="O1352" i="26"/>
  <c r="O1351" i="26"/>
  <c r="O1350" i="26"/>
  <c r="O1349" i="26"/>
  <c r="O1348" i="26"/>
  <c r="O1347" i="26"/>
  <c r="O1346" i="26"/>
  <c r="O1345" i="26"/>
  <c r="O1344" i="26"/>
  <c r="O1343" i="26"/>
  <c r="O1342" i="26"/>
  <c r="O1341" i="26"/>
  <c r="O1340" i="26"/>
  <c r="O1339" i="26"/>
  <c r="O1338" i="26"/>
  <c r="O1337" i="26"/>
  <c r="O1336" i="26"/>
  <c r="O1335" i="26"/>
  <c r="O1334" i="26"/>
  <c r="O1333" i="26"/>
  <c r="O1332" i="26"/>
  <c r="O1331" i="26"/>
  <c r="O1330" i="26"/>
  <c r="O1329" i="26"/>
  <c r="O1328" i="26"/>
  <c r="O1327" i="26"/>
  <c r="O1326" i="26"/>
  <c r="O1325" i="26"/>
  <c r="O1324" i="26"/>
  <c r="O1323" i="26"/>
  <c r="O1322" i="26"/>
  <c r="O1321" i="26"/>
  <c r="O1320" i="26"/>
  <c r="O1319" i="26"/>
  <c r="O1318" i="26"/>
  <c r="O1317" i="26"/>
  <c r="O1316" i="26"/>
  <c r="O1315" i="26"/>
  <c r="O1314" i="26"/>
  <c r="O1313" i="26"/>
  <c r="O1312" i="26"/>
  <c r="O1311" i="26"/>
  <c r="O1310" i="26"/>
  <c r="O1309" i="26"/>
  <c r="O1308" i="26"/>
  <c r="O1307" i="26"/>
  <c r="O1306" i="26"/>
  <c r="O1305" i="26"/>
  <c r="O1304" i="26"/>
  <c r="O1303" i="26"/>
  <c r="O1302" i="26"/>
  <c r="O1301" i="26"/>
  <c r="O1300" i="26"/>
  <c r="O1299" i="26"/>
  <c r="O1298" i="26"/>
  <c r="O1297" i="26"/>
  <c r="O1296" i="26"/>
  <c r="O1295" i="26"/>
  <c r="O1294" i="26"/>
  <c r="O1293" i="26"/>
  <c r="O1292" i="26"/>
  <c r="O1291" i="26"/>
  <c r="O1290" i="26"/>
  <c r="O1289" i="26"/>
  <c r="O1288" i="26"/>
  <c r="O1287" i="26"/>
  <c r="O1286" i="26"/>
  <c r="O1285" i="26"/>
  <c r="O1284" i="26"/>
  <c r="O1283" i="26"/>
  <c r="O1282" i="26"/>
  <c r="O1281" i="26"/>
  <c r="O1280" i="26"/>
  <c r="O1279" i="26"/>
  <c r="O1278" i="26"/>
  <c r="O1277" i="26"/>
  <c r="O1276" i="26"/>
  <c r="O1275" i="26"/>
  <c r="O1274" i="26"/>
  <c r="O1273" i="26"/>
  <c r="O1272" i="26"/>
  <c r="O1271" i="26"/>
  <c r="O1270" i="26"/>
  <c r="O1269" i="26"/>
  <c r="O1268" i="26"/>
  <c r="O1267" i="26"/>
  <c r="O1266" i="26"/>
  <c r="O1265" i="26"/>
  <c r="O1264" i="26"/>
  <c r="O1263" i="26"/>
  <c r="O1262" i="26"/>
  <c r="O1261" i="26"/>
  <c r="O1260" i="26"/>
  <c r="O1259" i="26"/>
  <c r="O1258" i="26"/>
  <c r="O1257" i="26"/>
  <c r="O1256" i="26"/>
  <c r="O1255" i="26"/>
  <c r="O1254" i="26"/>
  <c r="O1253" i="26"/>
  <c r="O1252" i="26"/>
  <c r="O1251" i="26"/>
  <c r="O1250" i="26"/>
  <c r="O1249" i="26"/>
  <c r="O1248" i="26"/>
  <c r="O1247" i="26"/>
  <c r="O1246" i="26"/>
  <c r="O1245" i="26"/>
  <c r="O1244" i="26"/>
  <c r="O1243" i="26"/>
  <c r="O1242" i="26"/>
  <c r="O1241" i="26"/>
  <c r="O1240" i="26"/>
  <c r="O1239" i="26"/>
  <c r="O1238" i="26"/>
  <c r="O1237" i="26"/>
  <c r="O1236" i="26"/>
  <c r="O1235" i="26"/>
  <c r="O1234" i="26"/>
  <c r="O1233" i="26"/>
  <c r="O1232" i="26"/>
  <c r="O1231" i="26"/>
  <c r="O1230" i="26"/>
  <c r="O1229" i="26"/>
  <c r="O1228" i="26"/>
  <c r="O1227" i="26"/>
  <c r="O1226" i="26"/>
  <c r="O1225" i="26"/>
  <c r="O1224" i="26"/>
  <c r="O1223" i="26"/>
  <c r="O1222" i="26"/>
  <c r="O1221" i="26"/>
  <c r="O1220" i="26"/>
  <c r="O1219" i="26"/>
  <c r="O1218" i="26"/>
  <c r="O1217" i="26"/>
  <c r="O1216" i="26"/>
  <c r="O1215" i="26"/>
  <c r="O1214" i="26"/>
  <c r="O1213" i="26"/>
  <c r="O1212" i="26"/>
  <c r="O1211" i="26"/>
  <c r="O1210" i="26"/>
  <c r="O1209" i="26"/>
  <c r="O1208" i="26"/>
  <c r="O1207" i="26"/>
  <c r="O1206" i="26"/>
  <c r="O1205" i="26"/>
  <c r="O1204" i="26"/>
  <c r="O1203" i="26"/>
  <c r="O1202" i="26"/>
  <c r="O1201" i="26"/>
  <c r="O1200" i="26"/>
  <c r="O1199" i="26"/>
  <c r="O1198" i="26"/>
  <c r="O1197" i="26"/>
  <c r="O1196" i="26"/>
  <c r="O1195" i="26"/>
  <c r="O1194" i="26"/>
  <c r="O1193" i="26"/>
  <c r="O1192" i="26"/>
  <c r="O1191" i="26"/>
  <c r="O1190" i="26"/>
  <c r="O1189" i="26"/>
  <c r="O1188" i="26"/>
  <c r="O1187" i="26"/>
  <c r="O1186" i="26"/>
  <c r="O1185" i="26"/>
  <c r="O1184" i="26"/>
  <c r="O1183" i="26"/>
  <c r="O1182" i="26"/>
  <c r="O1181" i="26"/>
  <c r="O1180" i="26"/>
  <c r="O1179" i="26"/>
  <c r="O1178" i="26"/>
  <c r="O1177" i="26"/>
  <c r="O1176" i="26"/>
  <c r="O1175" i="26"/>
  <c r="O1174" i="26"/>
  <c r="O1173" i="26"/>
  <c r="O1172" i="26"/>
  <c r="O1171" i="26"/>
  <c r="O1170" i="26"/>
  <c r="O1169" i="26"/>
  <c r="O1168" i="26"/>
  <c r="O1167" i="26"/>
  <c r="O1166" i="26"/>
  <c r="O1165" i="26"/>
  <c r="O1164" i="26"/>
  <c r="O1163" i="26"/>
  <c r="O1162" i="26"/>
  <c r="O1161" i="26"/>
  <c r="O1160" i="26"/>
  <c r="O1159" i="26"/>
  <c r="O1158" i="26"/>
  <c r="O1157" i="26"/>
  <c r="O1156" i="26"/>
  <c r="O1155" i="26"/>
  <c r="O1154" i="26"/>
  <c r="O1153" i="26"/>
  <c r="O1152" i="26"/>
  <c r="O1151" i="26"/>
  <c r="O1150" i="26"/>
  <c r="O1149" i="26"/>
  <c r="O1148" i="26"/>
  <c r="O1147" i="26"/>
  <c r="O1146" i="26"/>
  <c r="O1145" i="26"/>
  <c r="O1144" i="26"/>
  <c r="O1143" i="26"/>
  <c r="O1142" i="26"/>
  <c r="O1141" i="26"/>
  <c r="O1140" i="26"/>
  <c r="O1139" i="26"/>
  <c r="O1138" i="26"/>
  <c r="O1137" i="26"/>
  <c r="O1136" i="26"/>
  <c r="O1135" i="26"/>
  <c r="O1134" i="26"/>
  <c r="O1133" i="26"/>
  <c r="O1132" i="26"/>
  <c r="O1131" i="26"/>
  <c r="O1130" i="26"/>
  <c r="O1129" i="26"/>
  <c r="O1128" i="26"/>
  <c r="O1127" i="26"/>
  <c r="O1126" i="26"/>
  <c r="O1125" i="26"/>
  <c r="O1124" i="26"/>
  <c r="O1123" i="26"/>
  <c r="O1122" i="26"/>
  <c r="O1121" i="26"/>
  <c r="O1120" i="26"/>
  <c r="O1119" i="26"/>
  <c r="O1118" i="26"/>
  <c r="O1117" i="26"/>
  <c r="O1116" i="26"/>
  <c r="O1115" i="26"/>
  <c r="O1114" i="26"/>
  <c r="O1113" i="26"/>
  <c r="O1112" i="26"/>
  <c r="O1111" i="26"/>
  <c r="O1110" i="26"/>
  <c r="O1109" i="26"/>
  <c r="O1108" i="26"/>
  <c r="O1107" i="26"/>
  <c r="O1106" i="26"/>
  <c r="O1105" i="26"/>
  <c r="O1104" i="26"/>
  <c r="O1103" i="26"/>
  <c r="O1102" i="26"/>
  <c r="O1101" i="26"/>
  <c r="O1100" i="26"/>
  <c r="O1099" i="26"/>
  <c r="O1098" i="26"/>
  <c r="O1097" i="26"/>
  <c r="O1096" i="26"/>
  <c r="O1095" i="26"/>
  <c r="O1094" i="26"/>
  <c r="O1093" i="26"/>
  <c r="O1092" i="26"/>
  <c r="O1091" i="26"/>
  <c r="O1090" i="26"/>
  <c r="O1089" i="26"/>
  <c r="O1088" i="26"/>
  <c r="O1087" i="26"/>
  <c r="O1086" i="26"/>
  <c r="O1085" i="26"/>
  <c r="O1084" i="26"/>
  <c r="O1083" i="26"/>
  <c r="O1082" i="26"/>
  <c r="O1081" i="26"/>
  <c r="O1080" i="26"/>
  <c r="O1079" i="26"/>
  <c r="O1078" i="26"/>
  <c r="O1077" i="26"/>
  <c r="O1076" i="26"/>
  <c r="O1075" i="26"/>
  <c r="O1074" i="26"/>
  <c r="O1073" i="26"/>
  <c r="O1072" i="26"/>
  <c r="O1071" i="26"/>
  <c r="O1070" i="26"/>
  <c r="O1069" i="26"/>
  <c r="O1068" i="26"/>
  <c r="O1067" i="26"/>
  <c r="O1066" i="26"/>
  <c r="O1065" i="26"/>
  <c r="O1064" i="26"/>
  <c r="O1063" i="26"/>
  <c r="O1062" i="26"/>
  <c r="O1061" i="26"/>
  <c r="O1060" i="26"/>
  <c r="O1059" i="26"/>
  <c r="O1058" i="26"/>
  <c r="O1057" i="26"/>
  <c r="O1056" i="26"/>
  <c r="O1055" i="26"/>
  <c r="O1054" i="26"/>
  <c r="O1053" i="26"/>
  <c r="O1052" i="26"/>
  <c r="O1051" i="26"/>
  <c r="O1050" i="26"/>
  <c r="O1049" i="26"/>
  <c r="O1048" i="26"/>
  <c r="O1047" i="26"/>
  <c r="O1046" i="26"/>
  <c r="O1045" i="26"/>
  <c r="O1044" i="26"/>
  <c r="O1043" i="26"/>
  <c r="O1042" i="26"/>
  <c r="O1041" i="26"/>
  <c r="O1040" i="26"/>
  <c r="O1039" i="26"/>
  <c r="O1038" i="26"/>
  <c r="O1037" i="26"/>
  <c r="O1036" i="26"/>
  <c r="O1035" i="26"/>
  <c r="O1034" i="26"/>
  <c r="O1033" i="26"/>
  <c r="O1032" i="26"/>
  <c r="O1031" i="26"/>
  <c r="O1030" i="26"/>
  <c r="O1029" i="26"/>
  <c r="O1028" i="26"/>
  <c r="O1027" i="26"/>
  <c r="O1026" i="26"/>
  <c r="O1025" i="26"/>
  <c r="O1024" i="26"/>
  <c r="O1023" i="26"/>
  <c r="O1022" i="26"/>
  <c r="O1021" i="26"/>
  <c r="O1020" i="26"/>
  <c r="O1019" i="26"/>
  <c r="O1018" i="26"/>
  <c r="O1017" i="26"/>
  <c r="O1016" i="26"/>
  <c r="O1015" i="26"/>
  <c r="O1014" i="26"/>
  <c r="O1013" i="26"/>
  <c r="O1012" i="26"/>
  <c r="O1011" i="26"/>
  <c r="O1010" i="26"/>
  <c r="O1009" i="26"/>
  <c r="O1008" i="26"/>
  <c r="O1007" i="26"/>
  <c r="O1006" i="26"/>
  <c r="O1005" i="26"/>
  <c r="O1004" i="26"/>
  <c r="O1003" i="26"/>
  <c r="O1002" i="26"/>
  <c r="O1001" i="26"/>
  <c r="O1000" i="26"/>
  <c r="O999" i="26"/>
  <c r="O998" i="26"/>
  <c r="O997" i="26"/>
  <c r="O996" i="26"/>
  <c r="O995" i="26"/>
  <c r="O994" i="26"/>
  <c r="O993" i="26"/>
  <c r="O992" i="26"/>
  <c r="O991" i="26"/>
  <c r="O990" i="26"/>
  <c r="O989" i="26"/>
  <c r="O988" i="26"/>
  <c r="O987" i="26"/>
  <c r="O986" i="26"/>
  <c r="O985" i="26"/>
  <c r="O984" i="26"/>
  <c r="O983" i="26"/>
  <c r="O982" i="26"/>
  <c r="O981" i="26"/>
  <c r="O980" i="26"/>
  <c r="O979" i="26"/>
  <c r="O978" i="26"/>
  <c r="O977" i="26"/>
  <c r="O976" i="26"/>
  <c r="O975" i="26"/>
  <c r="O974" i="26"/>
  <c r="O973" i="26"/>
  <c r="O972" i="26"/>
  <c r="O971" i="26"/>
  <c r="O970" i="26"/>
  <c r="O969" i="26"/>
  <c r="O968" i="26"/>
  <c r="O967" i="26"/>
  <c r="O966" i="26"/>
  <c r="O965" i="26"/>
  <c r="O964" i="26"/>
  <c r="O963" i="26"/>
  <c r="O962" i="26"/>
  <c r="O961" i="26"/>
  <c r="O960" i="26"/>
  <c r="O959" i="26"/>
  <c r="O958" i="26"/>
  <c r="O957" i="26"/>
  <c r="O956" i="26"/>
  <c r="O955" i="26"/>
  <c r="O954" i="26"/>
  <c r="O953" i="26"/>
  <c r="O952" i="26"/>
  <c r="O951" i="26"/>
  <c r="O950" i="26"/>
  <c r="O949" i="26"/>
  <c r="O948" i="26"/>
  <c r="O947" i="26"/>
  <c r="O946" i="26"/>
  <c r="O945" i="26"/>
  <c r="O944" i="26"/>
  <c r="O943" i="26"/>
  <c r="O942" i="26"/>
  <c r="O941" i="26"/>
  <c r="O940" i="26"/>
  <c r="O939" i="26"/>
  <c r="O938" i="26"/>
  <c r="O937" i="26"/>
  <c r="O936" i="26"/>
  <c r="O935" i="26"/>
  <c r="O934" i="26"/>
  <c r="O933" i="26"/>
  <c r="O932" i="26"/>
  <c r="O931" i="26"/>
  <c r="O930" i="26"/>
  <c r="O929" i="26"/>
  <c r="O928" i="26"/>
  <c r="O927" i="26"/>
  <c r="O926" i="26"/>
  <c r="O925" i="26"/>
  <c r="O924" i="26"/>
  <c r="O923" i="26"/>
  <c r="O922" i="26"/>
  <c r="O921" i="26"/>
  <c r="O920" i="26"/>
  <c r="O919" i="26"/>
  <c r="O918" i="26"/>
  <c r="O917" i="26"/>
  <c r="O916" i="26"/>
  <c r="O915" i="26"/>
  <c r="O914" i="26"/>
  <c r="O913" i="26"/>
  <c r="O912" i="26"/>
  <c r="O911" i="26"/>
  <c r="O910" i="26"/>
  <c r="O909" i="26"/>
  <c r="O908" i="26"/>
  <c r="O907" i="26"/>
  <c r="O906" i="26"/>
  <c r="O905" i="26"/>
  <c r="O904" i="26"/>
  <c r="O903" i="26"/>
  <c r="O902" i="26"/>
  <c r="O901" i="26"/>
  <c r="O900" i="26"/>
  <c r="O899" i="26"/>
  <c r="O898" i="26"/>
  <c r="O897" i="26"/>
  <c r="O896" i="26"/>
  <c r="O895" i="26"/>
  <c r="O894" i="26"/>
  <c r="O893" i="26"/>
  <c r="O892" i="26"/>
  <c r="O891" i="26"/>
  <c r="O890" i="26"/>
  <c r="O889" i="26"/>
  <c r="O888" i="26"/>
  <c r="O887" i="26"/>
  <c r="O886" i="26"/>
  <c r="O885" i="26"/>
  <c r="O884" i="26"/>
  <c r="O883" i="26"/>
  <c r="O882" i="26"/>
  <c r="O881" i="26"/>
  <c r="O880" i="26"/>
  <c r="O879" i="26"/>
  <c r="O878" i="26"/>
  <c r="O877" i="26"/>
  <c r="O876" i="26"/>
  <c r="O875" i="26"/>
  <c r="O874" i="26"/>
  <c r="O873" i="26"/>
  <c r="O872" i="26"/>
  <c r="O871" i="26"/>
  <c r="O870" i="26"/>
  <c r="O869" i="26"/>
  <c r="O868" i="26"/>
  <c r="O867" i="26"/>
  <c r="O866" i="26"/>
  <c r="O865" i="26"/>
  <c r="O864" i="26"/>
  <c r="O863" i="26"/>
  <c r="O862" i="26"/>
  <c r="O861" i="26"/>
  <c r="O860" i="26"/>
  <c r="O859" i="26"/>
  <c r="O858" i="26"/>
  <c r="O857" i="26"/>
  <c r="O856" i="26"/>
  <c r="O855" i="26"/>
  <c r="O854" i="26"/>
  <c r="O853" i="26"/>
  <c r="O852" i="26"/>
  <c r="O851" i="26"/>
  <c r="O850" i="26"/>
  <c r="O849" i="26"/>
  <c r="O848" i="26"/>
  <c r="O847" i="26"/>
  <c r="O846" i="26"/>
  <c r="O845" i="26"/>
  <c r="O844" i="26"/>
  <c r="O843" i="26"/>
  <c r="O842" i="26"/>
  <c r="O841" i="26"/>
  <c r="O840" i="26"/>
  <c r="O839" i="26"/>
  <c r="O838" i="26"/>
  <c r="O837" i="26"/>
  <c r="O836" i="26"/>
  <c r="O835" i="26"/>
  <c r="O834" i="26"/>
  <c r="O833" i="26"/>
  <c r="O832" i="26"/>
  <c r="O831" i="26"/>
  <c r="O830" i="26"/>
  <c r="O829" i="26"/>
  <c r="O828" i="26"/>
  <c r="O827" i="26"/>
  <c r="O826" i="26"/>
  <c r="O825" i="26"/>
  <c r="O824" i="26"/>
  <c r="O823" i="26"/>
  <c r="O822" i="26"/>
  <c r="O821" i="26"/>
  <c r="O820" i="26"/>
  <c r="O819" i="26"/>
  <c r="O818" i="26"/>
  <c r="O817" i="26"/>
  <c r="O816" i="26"/>
  <c r="O815" i="26"/>
  <c r="O814" i="26"/>
  <c r="O813" i="26"/>
  <c r="O812" i="26"/>
  <c r="O811" i="26"/>
  <c r="O810" i="26"/>
  <c r="O809" i="26"/>
  <c r="O808" i="26"/>
  <c r="O807" i="26"/>
  <c r="O806" i="26"/>
  <c r="O805" i="26"/>
  <c r="O804" i="26"/>
  <c r="O803" i="26"/>
  <c r="O802" i="26"/>
  <c r="O801" i="26"/>
  <c r="O800" i="26"/>
  <c r="O799" i="26"/>
  <c r="O798" i="26"/>
  <c r="O797" i="26"/>
  <c r="O796" i="26"/>
  <c r="O795" i="26"/>
  <c r="O794" i="26"/>
  <c r="O793" i="26"/>
  <c r="O792" i="26"/>
  <c r="O791" i="26"/>
  <c r="O790" i="26"/>
  <c r="O789" i="26"/>
  <c r="O788" i="26"/>
  <c r="O787" i="26"/>
  <c r="O786" i="26"/>
  <c r="O785" i="26"/>
  <c r="O784" i="26"/>
  <c r="O783" i="26"/>
  <c r="O782" i="26"/>
  <c r="O781" i="26"/>
  <c r="O780" i="26"/>
  <c r="O779" i="26"/>
  <c r="O778" i="26"/>
  <c r="O777" i="26"/>
  <c r="O776" i="26"/>
  <c r="O775" i="26"/>
  <c r="O774" i="26"/>
  <c r="O773" i="26"/>
  <c r="O772" i="26"/>
  <c r="O771" i="26"/>
  <c r="O770" i="26"/>
  <c r="O769" i="26"/>
  <c r="O768" i="26"/>
  <c r="O767" i="26"/>
  <c r="O766" i="26"/>
  <c r="O765" i="26"/>
  <c r="O764" i="26"/>
  <c r="O763" i="26"/>
  <c r="O762" i="26"/>
  <c r="O761" i="26"/>
  <c r="O760" i="26"/>
  <c r="O759" i="26"/>
  <c r="O758" i="26"/>
  <c r="O757" i="26"/>
  <c r="O756" i="26"/>
  <c r="O755" i="26"/>
  <c r="O754" i="26"/>
  <c r="O753" i="26"/>
  <c r="O752" i="26"/>
  <c r="O751" i="26"/>
  <c r="O750" i="26"/>
  <c r="O749" i="26"/>
  <c r="O748" i="26"/>
  <c r="O747" i="26"/>
  <c r="O746" i="26"/>
  <c r="O745" i="26"/>
  <c r="O744" i="26"/>
  <c r="O743" i="26"/>
  <c r="O742" i="26"/>
  <c r="O741" i="26"/>
  <c r="O740" i="26"/>
  <c r="O739" i="26"/>
  <c r="O738" i="26"/>
  <c r="O737" i="26"/>
  <c r="O736" i="26"/>
  <c r="O735" i="26"/>
  <c r="O734" i="26"/>
  <c r="O733" i="26"/>
  <c r="O732" i="26"/>
  <c r="O731" i="26"/>
  <c r="O730" i="26"/>
  <c r="O729" i="26"/>
  <c r="O728" i="26"/>
  <c r="O727" i="26"/>
  <c r="O726" i="26"/>
  <c r="O725" i="26"/>
  <c r="O724" i="26"/>
  <c r="O723" i="26"/>
  <c r="O722" i="26"/>
  <c r="O721" i="26"/>
  <c r="O720" i="26"/>
  <c r="O719" i="26"/>
  <c r="O718" i="26"/>
  <c r="O717" i="26"/>
  <c r="O716" i="26"/>
  <c r="O715" i="26"/>
  <c r="O714" i="26"/>
  <c r="O713" i="26"/>
  <c r="O712" i="26"/>
  <c r="O711" i="26"/>
  <c r="O710" i="26"/>
  <c r="O709" i="26"/>
  <c r="O708" i="26"/>
  <c r="O707" i="26"/>
  <c r="O706" i="26"/>
  <c r="O705" i="26"/>
  <c r="O704" i="26"/>
  <c r="O703" i="26"/>
  <c r="O702" i="26"/>
  <c r="O701" i="26"/>
  <c r="O700" i="26"/>
  <c r="O699" i="26"/>
  <c r="O698" i="26"/>
  <c r="O697" i="26"/>
  <c r="O696" i="26"/>
  <c r="O695" i="26"/>
  <c r="O694" i="26"/>
  <c r="O693" i="26"/>
  <c r="O692" i="26"/>
  <c r="O691" i="26"/>
  <c r="O690" i="26"/>
  <c r="O689" i="26"/>
  <c r="O688" i="26"/>
  <c r="O687" i="26"/>
  <c r="O686" i="26"/>
  <c r="O685" i="26"/>
  <c r="O684" i="26"/>
  <c r="O683" i="26"/>
  <c r="O682" i="26"/>
  <c r="O681" i="26"/>
  <c r="O680" i="26"/>
  <c r="O679" i="26"/>
  <c r="O678" i="26"/>
  <c r="O677" i="26"/>
  <c r="O676" i="26"/>
  <c r="O675" i="26"/>
  <c r="O674" i="26"/>
  <c r="O673" i="26"/>
  <c r="O672" i="26"/>
  <c r="O671" i="26"/>
  <c r="O670" i="26"/>
  <c r="O669" i="26"/>
  <c r="O668" i="26"/>
  <c r="O667" i="26"/>
  <c r="O666" i="26"/>
  <c r="O665" i="26"/>
  <c r="O664" i="26"/>
  <c r="O663" i="26"/>
  <c r="O662" i="26"/>
  <c r="O661" i="26"/>
  <c r="O660" i="26"/>
  <c r="O659" i="26"/>
  <c r="O658" i="26"/>
  <c r="O657" i="26"/>
  <c r="O656" i="26"/>
  <c r="O655" i="26"/>
  <c r="O654" i="26"/>
  <c r="O653" i="26"/>
  <c r="O652" i="26"/>
  <c r="O651" i="26"/>
  <c r="O650" i="26"/>
  <c r="O649" i="26"/>
  <c r="O648" i="26"/>
  <c r="O647" i="26"/>
  <c r="O646" i="26"/>
  <c r="O645" i="26"/>
  <c r="O644" i="26"/>
  <c r="O643" i="26"/>
  <c r="O642" i="26"/>
  <c r="O641" i="26"/>
  <c r="O640" i="26"/>
  <c r="O639" i="26"/>
  <c r="O638" i="26"/>
  <c r="O637" i="26"/>
  <c r="O636" i="26"/>
  <c r="O635" i="26"/>
  <c r="O634" i="26"/>
  <c r="O633" i="26"/>
  <c r="O632" i="26"/>
  <c r="O631" i="26"/>
  <c r="O630" i="26"/>
  <c r="O629" i="26"/>
  <c r="O628" i="26"/>
  <c r="O627" i="26"/>
  <c r="O626" i="26"/>
  <c r="O625" i="26"/>
  <c r="O624" i="26"/>
  <c r="O623" i="26"/>
  <c r="O622" i="26"/>
  <c r="O621" i="26"/>
  <c r="O620" i="26"/>
  <c r="O619" i="26"/>
  <c r="O618" i="26"/>
  <c r="O617" i="26"/>
  <c r="O616" i="26"/>
  <c r="O615" i="26"/>
  <c r="O614" i="26"/>
  <c r="O613" i="26"/>
  <c r="O612" i="26"/>
  <c r="O611" i="26"/>
  <c r="O610" i="26"/>
  <c r="O609" i="26"/>
  <c r="O608" i="26"/>
  <c r="O607" i="26"/>
  <c r="O606" i="26"/>
  <c r="O605" i="26"/>
  <c r="O604" i="26"/>
  <c r="O603" i="26"/>
  <c r="O602" i="26"/>
  <c r="O601" i="26"/>
  <c r="O600" i="26"/>
  <c r="O599" i="26"/>
  <c r="O598" i="26"/>
  <c r="O597" i="26"/>
  <c r="O596" i="26"/>
  <c r="O595" i="26"/>
  <c r="O594" i="26"/>
  <c r="O593" i="26"/>
  <c r="O592" i="26"/>
  <c r="O591" i="26"/>
  <c r="O590" i="26"/>
  <c r="O589" i="26"/>
  <c r="O588" i="26"/>
  <c r="O587" i="26"/>
  <c r="O586" i="26"/>
  <c r="O585" i="26"/>
  <c r="O584" i="26"/>
  <c r="O583" i="26"/>
  <c r="O582" i="26"/>
  <c r="O581" i="26"/>
  <c r="O580" i="26"/>
  <c r="O579" i="26"/>
  <c r="O578" i="26"/>
  <c r="O577" i="26"/>
  <c r="O576" i="26"/>
  <c r="O575" i="26"/>
  <c r="O574" i="26"/>
  <c r="O573" i="26"/>
  <c r="O572" i="26"/>
  <c r="O571" i="26"/>
  <c r="O570" i="26"/>
  <c r="O569" i="26"/>
  <c r="O568" i="26"/>
  <c r="O567" i="26"/>
  <c r="O566" i="26"/>
  <c r="O565" i="26"/>
  <c r="O564" i="26"/>
  <c r="O563" i="26"/>
  <c r="O562" i="26"/>
  <c r="O561" i="26"/>
  <c r="O560" i="26"/>
  <c r="O559" i="26"/>
  <c r="O558" i="26"/>
  <c r="O557" i="26"/>
  <c r="O556" i="26"/>
  <c r="O555" i="26"/>
  <c r="O554" i="26"/>
  <c r="O553" i="26"/>
  <c r="O552" i="26"/>
  <c r="O551" i="26"/>
  <c r="O550" i="26"/>
  <c r="O549" i="26"/>
  <c r="O548" i="26"/>
  <c r="O547" i="26"/>
  <c r="O546" i="26"/>
  <c r="O545" i="26"/>
  <c r="O544" i="26"/>
  <c r="O543" i="26"/>
  <c r="O542" i="26"/>
  <c r="O541" i="26"/>
  <c r="O540" i="26"/>
  <c r="O539" i="26"/>
  <c r="O538" i="26"/>
  <c r="O537" i="26"/>
  <c r="O536" i="26"/>
  <c r="O535" i="26"/>
  <c r="O534" i="26"/>
  <c r="O533" i="26"/>
  <c r="O532" i="26"/>
  <c r="O531" i="26"/>
  <c r="O530" i="26"/>
  <c r="O529" i="26"/>
  <c r="O528" i="26"/>
  <c r="O527" i="26"/>
  <c r="O526" i="26"/>
  <c r="O525" i="26"/>
  <c r="O524" i="26"/>
  <c r="O523" i="26"/>
  <c r="O522" i="26"/>
  <c r="O521" i="26"/>
  <c r="O520" i="26"/>
  <c r="O519" i="26"/>
  <c r="O518" i="26"/>
  <c r="O517" i="26"/>
  <c r="O516" i="26"/>
  <c r="O515" i="26"/>
  <c r="O514" i="26"/>
  <c r="O513" i="26"/>
  <c r="O512" i="26"/>
  <c r="O511" i="26"/>
  <c r="O510" i="26"/>
  <c r="O509" i="26"/>
  <c r="O508" i="26"/>
  <c r="O507" i="26"/>
  <c r="O506" i="26"/>
  <c r="O505" i="26"/>
  <c r="O504" i="26"/>
  <c r="O503" i="26"/>
  <c r="O502" i="26"/>
  <c r="O501" i="26"/>
  <c r="O500" i="26"/>
  <c r="O499" i="26"/>
  <c r="O498" i="26"/>
  <c r="O497" i="26"/>
  <c r="O496" i="26"/>
  <c r="O495" i="26"/>
  <c r="O494" i="26"/>
  <c r="O493" i="26"/>
  <c r="O492" i="26"/>
  <c r="O491" i="26"/>
  <c r="O490" i="26"/>
  <c r="O489" i="26"/>
  <c r="O488" i="26"/>
  <c r="O487" i="26"/>
  <c r="O486" i="26"/>
  <c r="O485" i="26"/>
  <c r="O484" i="26"/>
  <c r="O483" i="26"/>
  <c r="O482" i="26"/>
  <c r="O481" i="26"/>
  <c r="O480" i="26"/>
  <c r="O479" i="26"/>
  <c r="O478" i="26"/>
  <c r="O477" i="26"/>
  <c r="O476" i="26"/>
  <c r="O475" i="26"/>
  <c r="O474" i="26"/>
  <c r="O473" i="26"/>
  <c r="O472" i="26"/>
  <c r="O471" i="26"/>
  <c r="O470" i="26"/>
  <c r="O469" i="26"/>
  <c r="O468" i="26"/>
  <c r="O467" i="26"/>
  <c r="O466" i="26"/>
  <c r="O465" i="26"/>
  <c r="O464" i="26"/>
  <c r="O463" i="26"/>
  <c r="O462" i="26"/>
  <c r="O461" i="26"/>
  <c r="O460" i="26"/>
  <c r="O459" i="26"/>
  <c r="O458" i="26"/>
  <c r="O457" i="26"/>
  <c r="O456" i="26"/>
  <c r="O455" i="26"/>
  <c r="O454" i="26"/>
  <c r="O453" i="26"/>
  <c r="O452" i="26"/>
  <c r="O451" i="26"/>
  <c r="O450" i="26"/>
  <c r="O449" i="26"/>
  <c r="O448" i="26"/>
  <c r="O447" i="26"/>
  <c r="O446" i="26"/>
  <c r="O445" i="26"/>
  <c r="O444" i="26"/>
  <c r="O443" i="26"/>
  <c r="O442" i="26"/>
  <c r="O441" i="26"/>
  <c r="O440" i="26"/>
  <c r="O439" i="26"/>
  <c r="O438" i="26"/>
  <c r="O437" i="26"/>
  <c r="O436" i="26"/>
  <c r="O435" i="26"/>
  <c r="O434" i="26"/>
  <c r="O433" i="26"/>
  <c r="O432" i="26"/>
  <c r="O431" i="26"/>
  <c r="O430" i="26"/>
  <c r="O429" i="26"/>
  <c r="O428" i="26"/>
  <c r="O427" i="26"/>
  <c r="O426" i="26"/>
  <c r="O425" i="26"/>
  <c r="O424" i="26"/>
  <c r="O423" i="26"/>
  <c r="O422" i="26"/>
  <c r="O421" i="26"/>
  <c r="O420" i="26"/>
  <c r="O419" i="26"/>
  <c r="O418" i="26"/>
  <c r="O417" i="26"/>
  <c r="O416" i="26"/>
  <c r="O415" i="26"/>
  <c r="O414" i="26"/>
  <c r="O413" i="26"/>
  <c r="O412" i="26"/>
  <c r="O411" i="26"/>
  <c r="O410" i="26"/>
  <c r="O409" i="26"/>
  <c r="O408" i="26"/>
  <c r="O407" i="26"/>
  <c r="O406" i="26"/>
  <c r="O405" i="26"/>
  <c r="O404" i="26"/>
  <c r="O403" i="26"/>
  <c r="O402" i="26"/>
  <c r="O401" i="26"/>
  <c r="O400" i="26"/>
  <c r="O399" i="26"/>
  <c r="O398" i="26"/>
  <c r="O397" i="26"/>
  <c r="O396" i="26"/>
  <c r="O395" i="26"/>
  <c r="O394" i="26"/>
  <c r="O393" i="26"/>
  <c r="O392" i="26"/>
  <c r="O391" i="26"/>
  <c r="O390" i="26"/>
  <c r="O389" i="26"/>
  <c r="O388" i="26"/>
  <c r="O387" i="26"/>
  <c r="O386" i="26"/>
  <c r="O385" i="26"/>
  <c r="O384" i="26"/>
  <c r="O383" i="26"/>
  <c r="O382" i="26"/>
  <c r="O381" i="26"/>
  <c r="O380" i="26"/>
  <c r="O379" i="26"/>
  <c r="O378" i="26"/>
  <c r="O377" i="26"/>
  <c r="O376" i="26"/>
  <c r="O375" i="26"/>
  <c r="O374" i="26"/>
  <c r="O373" i="26"/>
  <c r="O372" i="26"/>
  <c r="O371" i="26"/>
  <c r="O370" i="26"/>
  <c r="O369" i="26"/>
  <c r="O368" i="26"/>
  <c r="O367" i="26"/>
  <c r="O366" i="26"/>
  <c r="O365" i="26"/>
  <c r="O364" i="26"/>
  <c r="O363" i="26"/>
  <c r="O362" i="26"/>
  <c r="O361" i="26"/>
  <c r="O360" i="26"/>
  <c r="O359" i="26"/>
  <c r="O358" i="26"/>
  <c r="O357" i="26"/>
  <c r="O356" i="26"/>
  <c r="O355" i="26"/>
  <c r="O354" i="26"/>
  <c r="O353" i="26"/>
  <c r="O352" i="26"/>
  <c r="O351" i="26"/>
  <c r="O350" i="26"/>
  <c r="O349" i="26"/>
  <c r="O348" i="26"/>
  <c r="O347" i="26"/>
  <c r="O346" i="26"/>
  <c r="O345" i="26"/>
  <c r="O344" i="26"/>
  <c r="O343" i="26"/>
  <c r="O342" i="26"/>
  <c r="O341" i="26"/>
  <c r="O340" i="26"/>
  <c r="O339" i="26"/>
  <c r="O338" i="26"/>
  <c r="O337" i="26"/>
  <c r="O336" i="26"/>
  <c r="O335" i="26"/>
  <c r="O334" i="26"/>
  <c r="O333" i="26"/>
  <c r="O332" i="26"/>
  <c r="O331" i="26"/>
  <c r="O330" i="26"/>
  <c r="O329" i="26"/>
  <c r="O328" i="26"/>
  <c r="O327" i="26"/>
  <c r="O326" i="26"/>
  <c r="O325" i="26"/>
  <c r="O324" i="26"/>
  <c r="O323" i="26"/>
  <c r="O322" i="26"/>
  <c r="O321" i="26"/>
  <c r="O320" i="26"/>
  <c r="O319" i="26"/>
  <c r="O318" i="26"/>
  <c r="O317" i="26"/>
  <c r="O316" i="26"/>
  <c r="O315" i="26"/>
  <c r="O314" i="26"/>
  <c r="O313" i="26"/>
  <c r="O312" i="26"/>
  <c r="O311" i="26"/>
  <c r="O310" i="26"/>
  <c r="O309" i="26"/>
  <c r="O308" i="26"/>
  <c r="O307" i="26"/>
  <c r="O306" i="26"/>
  <c r="O305" i="26"/>
  <c r="O304" i="26"/>
  <c r="O303" i="26"/>
  <c r="O302" i="26"/>
  <c r="O301" i="26"/>
  <c r="O300" i="26"/>
  <c r="O299" i="26"/>
  <c r="O298" i="26"/>
  <c r="O297" i="26"/>
  <c r="O296" i="26"/>
  <c r="O295" i="26"/>
  <c r="O294" i="26"/>
  <c r="O293" i="26"/>
  <c r="O292" i="26"/>
  <c r="O291" i="26"/>
  <c r="O290" i="26"/>
  <c r="O289" i="26"/>
  <c r="O288" i="26"/>
  <c r="O287" i="26"/>
  <c r="O286" i="26"/>
  <c r="O285" i="26"/>
  <c r="O284" i="26"/>
  <c r="O283" i="26"/>
  <c r="O282" i="26"/>
  <c r="O281" i="26"/>
  <c r="O280" i="26"/>
  <c r="O279" i="26"/>
  <c r="O278" i="26"/>
  <c r="O277" i="26"/>
  <c r="O276" i="26"/>
  <c r="O275" i="26"/>
  <c r="O274" i="26"/>
  <c r="O273" i="26"/>
  <c r="O272" i="26"/>
  <c r="O271" i="26"/>
  <c r="O270" i="26"/>
  <c r="O269" i="26"/>
  <c r="O268" i="26"/>
  <c r="O267" i="26"/>
  <c r="O266" i="26"/>
  <c r="O265" i="26"/>
  <c r="O264" i="26"/>
  <c r="O263" i="26"/>
  <c r="O262" i="26"/>
  <c r="O261" i="26"/>
  <c r="O260" i="26"/>
  <c r="O259" i="26"/>
  <c r="O258" i="26"/>
  <c r="O257" i="26"/>
  <c r="O256" i="26"/>
  <c r="O255" i="26"/>
  <c r="O254" i="26"/>
  <c r="O253" i="26"/>
  <c r="O252" i="26"/>
  <c r="O251" i="26"/>
  <c r="O250" i="26"/>
  <c r="O249" i="26"/>
  <c r="O248" i="26"/>
  <c r="O247" i="26"/>
  <c r="O246" i="26"/>
  <c r="O245" i="26"/>
  <c r="O244" i="26"/>
  <c r="O243" i="26"/>
  <c r="O242" i="26"/>
  <c r="O241" i="26"/>
  <c r="O240" i="26"/>
  <c r="O239" i="26"/>
  <c r="O238" i="26"/>
  <c r="O237" i="26"/>
  <c r="O236" i="26"/>
  <c r="O235" i="26"/>
  <c r="O234" i="26"/>
  <c r="O233" i="26"/>
  <c r="O232" i="26"/>
  <c r="O231" i="26"/>
  <c r="O230" i="26"/>
  <c r="O229" i="26"/>
  <c r="O228" i="26"/>
  <c r="O227" i="26"/>
  <c r="O226" i="26"/>
  <c r="O225" i="26"/>
  <c r="O224" i="26"/>
  <c r="O223" i="26"/>
  <c r="O222" i="26"/>
  <c r="O221" i="26"/>
  <c r="O220" i="26"/>
  <c r="O219" i="26"/>
  <c r="O218" i="26"/>
  <c r="O217" i="26"/>
  <c r="O216" i="26"/>
  <c r="O215" i="26"/>
  <c r="O214" i="26"/>
  <c r="O213" i="26"/>
  <c r="O212" i="26"/>
  <c r="O211" i="26"/>
  <c r="O210" i="26"/>
  <c r="O209" i="26"/>
  <c r="O208" i="26"/>
  <c r="O207" i="26"/>
  <c r="O206" i="26"/>
  <c r="O205" i="26"/>
  <c r="O204" i="26"/>
  <c r="O203" i="26"/>
  <c r="O202" i="26"/>
  <c r="O201" i="26"/>
  <c r="O200" i="26"/>
  <c r="O199" i="26"/>
  <c r="O198" i="26"/>
  <c r="O197" i="26"/>
  <c r="O196" i="26"/>
  <c r="O195" i="26"/>
  <c r="O194" i="26"/>
  <c r="O193" i="26"/>
  <c r="O192" i="26"/>
  <c r="O191" i="26"/>
  <c r="O190" i="26"/>
  <c r="O189" i="26"/>
  <c r="O188" i="26"/>
  <c r="O187" i="26"/>
  <c r="O186" i="26"/>
  <c r="O185" i="26"/>
  <c r="O184" i="26"/>
  <c r="O183" i="26"/>
  <c r="O182" i="26"/>
  <c r="O181" i="26"/>
  <c r="O180" i="26"/>
  <c r="O179" i="26"/>
  <c r="O178" i="26"/>
  <c r="O177" i="26"/>
  <c r="O176" i="26"/>
  <c r="O175" i="26"/>
  <c r="O174" i="26"/>
  <c r="O173" i="26"/>
  <c r="O172" i="26"/>
  <c r="O171" i="26"/>
  <c r="O170" i="26"/>
  <c r="O169" i="26"/>
  <c r="O168" i="26"/>
  <c r="O167" i="26"/>
  <c r="O166" i="26"/>
  <c r="O165" i="26"/>
  <c r="O164" i="26"/>
  <c r="O163" i="26"/>
  <c r="O162" i="26"/>
  <c r="O161" i="26"/>
  <c r="O160" i="26"/>
  <c r="O159" i="26"/>
  <c r="O158" i="26"/>
  <c r="O157" i="26"/>
  <c r="O156" i="26"/>
  <c r="O155" i="26"/>
  <c r="O154" i="26"/>
  <c r="O153" i="26"/>
  <c r="O152" i="26"/>
  <c r="O151" i="26"/>
  <c r="O150" i="26"/>
  <c r="O149" i="26"/>
  <c r="O148" i="26"/>
  <c r="O147" i="26"/>
  <c r="O146" i="26"/>
  <c r="O145" i="26"/>
  <c r="O144" i="26"/>
  <c r="O143" i="26"/>
  <c r="O142" i="26"/>
  <c r="O141" i="26"/>
  <c r="O140" i="26"/>
  <c r="O139" i="26"/>
  <c r="O138" i="26"/>
  <c r="O137" i="26"/>
  <c r="O136" i="26"/>
  <c r="O135" i="26"/>
  <c r="O134" i="26"/>
  <c r="O133" i="26"/>
  <c r="O132" i="26"/>
  <c r="O131" i="26"/>
  <c r="O130" i="26"/>
  <c r="O129" i="26"/>
  <c r="O128" i="26"/>
  <c r="O127" i="26"/>
  <c r="O126" i="26"/>
  <c r="O125" i="26"/>
  <c r="O124" i="26"/>
  <c r="O123" i="26"/>
  <c r="O122" i="26"/>
  <c r="O121" i="26"/>
  <c r="O120" i="26"/>
  <c r="O119" i="26"/>
  <c r="O118" i="26"/>
  <c r="O117" i="26"/>
  <c r="O116" i="26"/>
  <c r="O115" i="26"/>
  <c r="O114" i="26"/>
  <c r="O113" i="26"/>
  <c r="O112" i="26"/>
  <c r="O111" i="26"/>
  <c r="O110" i="26"/>
  <c r="O109" i="26"/>
  <c r="O108" i="26"/>
  <c r="O107" i="26"/>
  <c r="O106" i="26"/>
  <c r="O105" i="26"/>
  <c r="O104" i="26"/>
  <c r="O103" i="26"/>
  <c r="O102" i="26"/>
  <c r="O101" i="26"/>
  <c r="O100" i="26"/>
  <c r="O99" i="26"/>
  <c r="O98" i="26"/>
  <c r="O97" i="26"/>
  <c r="O96" i="26"/>
  <c r="O95" i="26"/>
  <c r="O94" i="26"/>
  <c r="O93" i="26"/>
  <c r="O92" i="26"/>
  <c r="O91" i="26"/>
  <c r="O90" i="26"/>
  <c r="O89" i="26"/>
  <c r="O88" i="26"/>
  <c r="O87" i="26"/>
  <c r="O86" i="26"/>
  <c r="O85" i="26"/>
  <c r="O84" i="26"/>
  <c r="O83" i="26"/>
  <c r="O82" i="26"/>
  <c r="O81" i="26"/>
  <c r="O80" i="26"/>
  <c r="O79" i="26"/>
  <c r="O78" i="26"/>
  <c r="O77" i="26"/>
  <c r="O76" i="26"/>
  <c r="O75" i="26"/>
  <c r="O74" i="26"/>
  <c r="O73" i="26"/>
  <c r="O72" i="26"/>
  <c r="O71" i="26"/>
  <c r="O70" i="26"/>
  <c r="O69" i="26"/>
  <c r="O68" i="26"/>
  <c r="O67" i="26"/>
  <c r="O66" i="26"/>
  <c r="O65" i="26"/>
  <c r="O64" i="26"/>
  <c r="O63" i="26"/>
  <c r="O62" i="26"/>
  <c r="O61" i="26"/>
  <c r="O60" i="26"/>
  <c r="O59" i="26"/>
  <c r="O58" i="26"/>
  <c r="O57" i="26"/>
  <c r="O56" i="26"/>
  <c r="O55" i="26"/>
  <c r="O54" i="26"/>
  <c r="O53" i="26"/>
  <c r="O52" i="26"/>
  <c r="O51" i="26"/>
  <c r="O50" i="26"/>
  <c r="O49" i="26"/>
  <c r="O48" i="26"/>
  <c r="O47" i="26"/>
  <c r="O46" i="26"/>
  <c r="O45" i="26"/>
  <c r="O44" i="26"/>
  <c r="O43" i="26"/>
  <c r="O42" i="26"/>
  <c r="O41" i="26"/>
  <c r="O40" i="26"/>
  <c r="O39" i="26"/>
  <c r="O38" i="26"/>
  <c r="O37" i="26"/>
  <c r="O36" i="26"/>
  <c r="O35" i="26"/>
  <c r="O34" i="26"/>
  <c r="O33" i="26"/>
  <c r="O32" i="26"/>
  <c r="O31" i="26"/>
  <c r="O30" i="26"/>
  <c r="O29" i="26"/>
  <c r="O28" i="26"/>
  <c r="O27" i="26"/>
  <c r="O26" i="26"/>
  <c r="O25" i="26"/>
  <c r="O24" i="26"/>
  <c r="O23" i="26"/>
  <c r="O22" i="26"/>
  <c r="O21" i="26"/>
  <c r="O20" i="26"/>
  <c r="O19" i="26"/>
  <c r="O18" i="26"/>
  <c r="O17" i="26"/>
  <c r="O16" i="26"/>
  <c r="O15" i="26"/>
  <c r="O14" i="26"/>
  <c r="O13" i="26"/>
  <c r="O12" i="26"/>
  <c r="O11" i="26"/>
  <c r="O10" i="26"/>
  <c r="O9" i="26"/>
  <c r="O8" i="26"/>
  <c r="O7" i="26"/>
  <c r="O6" i="26"/>
  <c r="O5" i="26"/>
  <c r="O4" i="26"/>
  <c r="O3" i="26"/>
  <c r="N1374" i="26"/>
  <c r="N1373" i="26"/>
  <c r="N1372" i="26"/>
  <c r="N1371" i="26"/>
  <c r="N1370" i="26"/>
  <c r="N1369" i="26"/>
  <c r="N1368" i="26"/>
  <c r="N1367" i="26"/>
  <c r="N1366" i="26"/>
  <c r="N1365" i="26"/>
  <c r="N1364" i="26"/>
  <c r="N1363" i="26"/>
  <c r="N1362" i="26"/>
  <c r="N1361" i="26"/>
  <c r="N1360" i="26"/>
  <c r="N1359" i="26"/>
  <c r="N1358" i="26"/>
  <c r="N1357" i="26"/>
  <c r="N1356" i="26"/>
  <c r="N1355" i="26"/>
  <c r="N1354" i="26"/>
  <c r="N1353" i="26"/>
  <c r="N1352" i="26"/>
  <c r="N1351" i="26"/>
  <c r="N1350" i="26"/>
  <c r="N1349" i="26"/>
  <c r="N1348" i="26"/>
  <c r="N1347" i="26"/>
  <c r="N1346" i="26"/>
  <c r="N1345" i="26"/>
  <c r="N1344" i="26"/>
  <c r="N1343" i="26"/>
  <c r="N1342" i="26"/>
  <c r="N1341" i="26"/>
  <c r="N1340" i="26"/>
  <c r="N1339" i="26"/>
  <c r="N1338" i="26"/>
  <c r="N1337" i="26"/>
  <c r="N1336" i="26"/>
  <c r="N1335" i="26"/>
  <c r="N1334" i="26"/>
  <c r="N1333" i="26"/>
  <c r="N1332" i="26"/>
  <c r="N1331" i="26"/>
  <c r="N1330" i="26"/>
  <c r="N1329" i="26"/>
  <c r="N1328" i="26"/>
  <c r="N1327" i="26"/>
  <c r="N1326" i="26"/>
  <c r="N1325" i="26"/>
  <c r="N1324" i="26"/>
  <c r="N1323" i="26"/>
  <c r="N1322" i="26"/>
  <c r="N1321" i="26"/>
  <c r="N1320" i="26"/>
  <c r="N1319" i="26"/>
  <c r="N1318" i="26"/>
  <c r="N1317" i="26"/>
  <c r="N1316" i="26"/>
  <c r="N1315" i="26"/>
  <c r="N1314" i="26"/>
  <c r="N1313" i="26"/>
  <c r="N1312" i="26"/>
  <c r="N1311" i="26"/>
  <c r="N1310" i="26"/>
  <c r="N1309" i="26"/>
  <c r="N1308" i="26"/>
  <c r="N1307" i="26"/>
  <c r="N1306" i="26"/>
  <c r="N1305" i="26"/>
  <c r="N1304" i="26"/>
  <c r="N1303" i="26"/>
  <c r="N1302" i="26"/>
  <c r="N1301" i="26"/>
  <c r="N1300" i="26"/>
  <c r="N1299" i="26"/>
  <c r="N1298" i="26"/>
  <c r="N1297" i="26"/>
  <c r="N1296" i="26"/>
  <c r="N1295" i="26"/>
  <c r="N1294" i="26"/>
  <c r="N1293" i="26"/>
  <c r="N1292" i="26"/>
  <c r="N1291" i="26"/>
  <c r="N1290" i="26"/>
  <c r="N1289" i="26"/>
  <c r="N1288" i="26"/>
  <c r="N1287" i="26"/>
  <c r="N1286" i="26"/>
  <c r="N1285" i="26"/>
  <c r="N1284" i="26"/>
  <c r="N1283" i="26"/>
  <c r="N1282" i="26"/>
  <c r="N1281" i="26"/>
  <c r="N1280" i="26"/>
  <c r="N1279" i="26"/>
  <c r="N1278" i="26"/>
  <c r="N1277" i="26"/>
  <c r="N1276" i="26"/>
  <c r="N1275" i="26"/>
  <c r="N1274" i="26"/>
  <c r="N1273" i="26"/>
  <c r="N1272" i="26"/>
  <c r="N1271" i="26"/>
  <c r="N1270" i="26"/>
  <c r="N1269" i="26"/>
  <c r="N1268" i="26"/>
  <c r="N1267" i="26"/>
  <c r="N1266" i="26"/>
  <c r="N1265" i="26"/>
  <c r="N1264" i="26"/>
  <c r="N1263" i="26"/>
  <c r="N1262" i="26"/>
  <c r="N1261" i="26"/>
  <c r="N1260" i="26"/>
  <c r="N1259" i="26"/>
  <c r="N1258" i="26"/>
  <c r="N1257" i="26"/>
  <c r="N1256" i="26"/>
  <c r="N1255" i="26"/>
  <c r="N1254" i="26"/>
  <c r="N1253" i="26"/>
  <c r="N1252" i="26"/>
  <c r="N1251" i="26"/>
  <c r="N1250" i="26"/>
  <c r="N1249" i="26"/>
  <c r="N1248" i="26"/>
  <c r="N1247" i="26"/>
  <c r="N1246" i="26"/>
  <c r="N1245" i="26"/>
  <c r="N1244" i="26"/>
  <c r="N1243" i="26"/>
  <c r="N1242" i="26"/>
  <c r="N1241" i="26"/>
  <c r="N1240" i="26"/>
  <c r="N1239" i="26"/>
  <c r="N1238" i="26"/>
  <c r="N1237" i="26"/>
  <c r="N1236" i="26"/>
  <c r="N1235" i="26"/>
  <c r="N1234" i="26"/>
  <c r="N1233" i="26"/>
  <c r="N1232" i="26"/>
  <c r="N1231" i="26"/>
  <c r="N1230" i="26"/>
  <c r="N1229" i="26"/>
  <c r="N1228" i="26"/>
  <c r="N1227" i="26"/>
  <c r="N1226" i="26"/>
  <c r="N1225" i="26"/>
  <c r="N1224" i="26"/>
  <c r="N1223" i="26"/>
  <c r="N1222" i="26"/>
  <c r="N1221" i="26"/>
  <c r="N1220" i="26"/>
  <c r="N1219" i="26"/>
  <c r="N1218" i="26"/>
  <c r="N1217" i="26"/>
  <c r="N1216" i="26"/>
  <c r="N1215" i="26"/>
  <c r="N1214" i="26"/>
  <c r="N1213" i="26"/>
  <c r="N1212" i="26"/>
  <c r="N1211" i="26"/>
  <c r="N1210" i="26"/>
  <c r="N1209" i="26"/>
  <c r="N1208" i="26"/>
  <c r="N1207" i="26"/>
  <c r="N1206" i="26"/>
  <c r="N1205" i="26"/>
  <c r="N1204" i="26"/>
  <c r="N1203" i="26"/>
  <c r="N1202" i="26"/>
  <c r="N1201" i="26"/>
  <c r="N1200" i="26"/>
  <c r="N1199" i="26"/>
  <c r="N1198" i="26"/>
  <c r="N1197" i="26"/>
  <c r="N1196" i="26"/>
  <c r="N1195" i="26"/>
  <c r="N1194" i="26"/>
  <c r="N1193" i="26"/>
  <c r="N1192" i="26"/>
  <c r="N1191" i="26"/>
  <c r="N1190" i="26"/>
  <c r="N1189" i="26"/>
  <c r="N1188" i="26"/>
  <c r="N1187" i="26"/>
  <c r="N1186" i="26"/>
  <c r="N1185" i="26"/>
  <c r="N1184" i="26"/>
  <c r="N1183" i="26"/>
  <c r="N1182" i="26"/>
  <c r="N1181" i="26"/>
  <c r="N1180" i="26"/>
  <c r="N1179" i="26"/>
  <c r="N1178" i="26"/>
  <c r="N1177" i="26"/>
  <c r="N1176" i="26"/>
  <c r="N1175" i="26"/>
  <c r="N1174" i="26"/>
  <c r="N1173" i="26"/>
  <c r="N1172" i="26"/>
  <c r="N1171" i="26"/>
  <c r="N1170" i="26"/>
  <c r="N1169" i="26"/>
  <c r="N1168" i="26"/>
  <c r="N1167" i="26"/>
  <c r="N1166" i="26"/>
  <c r="N1165" i="26"/>
  <c r="N1164" i="26"/>
  <c r="N1163" i="26"/>
  <c r="N1162" i="26"/>
  <c r="N1161" i="26"/>
  <c r="N1160" i="26"/>
  <c r="N1159" i="26"/>
  <c r="N1158" i="26"/>
  <c r="N1157" i="26"/>
  <c r="N1156" i="26"/>
  <c r="N1155" i="26"/>
  <c r="N1154" i="26"/>
  <c r="N1153" i="26"/>
  <c r="N1152" i="26"/>
  <c r="N1151" i="26"/>
  <c r="N1150" i="26"/>
  <c r="N1149" i="26"/>
  <c r="N1148" i="26"/>
  <c r="N1147" i="26"/>
  <c r="N1146" i="26"/>
  <c r="N1145" i="26"/>
  <c r="N1144" i="26"/>
  <c r="N1143" i="26"/>
  <c r="N1142" i="26"/>
  <c r="N1141" i="26"/>
  <c r="N1140" i="26"/>
  <c r="N1139" i="26"/>
  <c r="N1138" i="26"/>
  <c r="N1137" i="26"/>
  <c r="N1136" i="26"/>
  <c r="N1135" i="26"/>
  <c r="N1134" i="26"/>
  <c r="N1133" i="26"/>
  <c r="N1132" i="26"/>
  <c r="N1131" i="26"/>
  <c r="N1130" i="26"/>
  <c r="N1129" i="26"/>
  <c r="N1128" i="26"/>
  <c r="N1127" i="26"/>
  <c r="N1126" i="26"/>
  <c r="N1125" i="26"/>
  <c r="N1124" i="26"/>
  <c r="N1123" i="26"/>
  <c r="N1122" i="26"/>
  <c r="N1121" i="26"/>
  <c r="N1120" i="26"/>
  <c r="N1119" i="26"/>
  <c r="N1118" i="26"/>
  <c r="N1117" i="26"/>
  <c r="N1116" i="26"/>
  <c r="N1115" i="26"/>
  <c r="N1114" i="26"/>
  <c r="N1113" i="26"/>
  <c r="N1112" i="26"/>
  <c r="N1111" i="26"/>
  <c r="N1110" i="26"/>
  <c r="N1109" i="26"/>
  <c r="N1108" i="26"/>
  <c r="N1107" i="26"/>
  <c r="N1106" i="26"/>
  <c r="N1105" i="26"/>
  <c r="N1104" i="26"/>
  <c r="N1103" i="26"/>
  <c r="N1102" i="26"/>
  <c r="N1101" i="26"/>
  <c r="N1100" i="26"/>
  <c r="N1099" i="26"/>
  <c r="N1098" i="26"/>
  <c r="N1097" i="26"/>
  <c r="N1096" i="26"/>
  <c r="N1095" i="26"/>
  <c r="N1094" i="26"/>
  <c r="N1093" i="26"/>
  <c r="N1092" i="26"/>
  <c r="N1091" i="26"/>
  <c r="N1090" i="26"/>
  <c r="N1089" i="26"/>
  <c r="N1088" i="26"/>
  <c r="N1087" i="26"/>
  <c r="N1086" i="26"/>
  <c r="N1085" i="26"/>
  <c r="N1084" i="26"/>
  <c r="N1083" i="26"/>
  <c r="N1082" i="26"/>
  <c r="N1081" i="26"/>
  <c r="N1080" i="26"/>
  <c r="N1079" i="26"/>
  <c r="N1078" i="26"/>
  <c r="N1077" i="26"/>
  <c r="N1076" i="26"/>
  <c r="N1075" i="26"/>
  <c r="N1074" i="26"/>
  <c r="N1073" i="26"/>
  <c r="N1072" i="26"/>
  <c r="N1071" i="26"/>
  <c r="N1070" i="26"/>
  <c r="N1069" i="26"/>
  <c r="N1068" i="26"/>
  <c r="N1067" i="26"/>
  <c r="N1066" i="26"/>
  <c r="N1065" i="26"/>
  <c r="N1064" i="26"/>
  <c r="N1063" i="26"/>
  <c r="N1062" i="26"/>
  <c r="N1061" i="26"/>
  <c r="N1060" i="26"/>
  <c r="N1059" i="26"/>
  <c r="N1058" i="26"/>
  <c r="N1057" i="26"/>
  <c r="N1056" i="26"/>
  <c r="N1055" i="26"/>
  <c r="N1054" i="26"/>
  <c r="N1053" i="26"/>
  <c r="N1052" i="26"/>
  <c r="N1051" i="26"/>
  <c r="N1050" i="26"/>
  <c r="N1049" i="26"/>
  <c r="N1048" i="26"/>
  <c r="N1047" i="26"/>
  <c r="N1046" i="26"/>
  <c r="N1045" i="26"/>
  <c r="N1044" i="26"/>
  <c r="N1043" i="26"/>
  <c r="N1042" i="26"/>
  <c r="N1041" i="26"/>
  <c r="N1040" i="26"/>
  <c r="N1039" i="26"/>
  <c r="N1038" i="26"/>
  <c r="N1037" i="26"/>
  <c r="N1036" i="26"/>
  <c r="N1035" i="26"/>
  <c r="N1034" i="26"/>
  <c r="N1033" i="26"/>
  <c r="N1032" i="26"/>
  <c r="N1031" i="26"/>
  <c r="N1030" i="26"/>
  <c r="N1029" i="26"/>
  <c r="N1028" i="26"/>
  <c r="N1027" i="26"/>
  <c r="N1026" i="26"/>
  <c r="N1025" i="26"/>
  <c r="N1024" i="26"/>
  <c r="N1023" i="26"/>
  <c r="N1022" i="26"/>
  <c r="N1021" i="26"/>
  <c r="N1020" i="26"/>
  <c r="N1019" i="26"/>
  <c r="N1018" i="26"/>
  <c r="N1017" i="26"/>
  <c r="N1016" i="26"/>
  <c r="N1015" i="26"/>
  <c r="N1014" i="26"/>
  <c r="N1013" i="26"/>
  <c r="N1012" i="26"/>
  <c r="N1011" i="26"/>
  <c r="N1010" i="26"/>
  <c r="N1009" i="26"/>
  <c r="N1008" i="26"/>
  <c r="N1007" i="26"/>
  <c r="N1006" i="26"/>
  <c r="N1005" i="26"/>
  <c r="N1004" i="26"/>
  <c r="N1003" i="26"/>
  <c r="N1002" i="26"/>
  <c r="N1001" i="26"/>
  <c r="N1000" i="26"/>
  <c r="N999" i="26"/>
  <c r="N998" i="26"/>
  <c r="N997" i="26"/>
  <c r="N996" i="26"/>
  <c r="N995" i="26"/>
  <c r="N994" i="26"/>
  <c r="N993" i="26"/>
  <c r="N992" i="26"/>
  <c r="N991" i="26"/>
  <c r="N990" i="26"/>
  <c r="N989" i="26"/>
  <c r="N988" i="26"/>
  <c r="N987" i="26"/>
  <c r="N986" i="26"/>
  <c r="N985" i="26"/>
  <c r="N984" i="26"/>
  <c r="N983" i="26"/>
  <c r="N982" i="26"/>
  <c r="N981" i="26"/>
  <c r="N980" i="26"/>
  <c r="N979" i="26"/>
  <c r="N978" i="26"/>
  <c r="N977" i="26"/>
  <c r="N976" i="26"/>
  <c r="N975" i="26"/>
  <c r="N974" i="26"/>
  <c r="N973" i="26"/>
  <c r="N972" i="26"/>
  <c r="N971" i="26"/>
  <c r="N970" i="26"/>
  <c r="N969" i="26"/>
  <c r="N968" i="26"/>
  <c r="N967" i="26"/>
  <c r="N966" i="26"/>
  <c r="N965" i="26"/>
  <c r="N964" i="26"/>
  <c r="N963" i="26"/>
  <c r="N962" i="26"/>
  <c r="N961" i="26"/>
  <c r="N960" i="26"/>
  <c r="N959" i="26"/>
  <c r="N958" i="26"/>
  <c r="N957" i="26"/>
  <c r="N956" i="26"/>
  <c r="N955" i="26"/>
  <c r="N954" i="26"/>
  <c r="N953" i="26"/>
  <c r="N952" i="26"/>
  <c r="N951" i="26"/>
  <c r="N950" i="26"/>
  <c r="N949" i="26"/>
  <c r="N948" i="26"/>
  <c r="N947" i="26"/>
  <c r="N946" i="26"/>
  <c r="N945" i="26"/>
  <c r="N944" i="26"/>
  <c r="N943" i="26"/>
  <c r="N942" i="26"/>
  <c r="N941" i="26"/>
  <c r="N940" i="26"/>
  <c r="N939" i="26"/>
  <c r="N938" i="26"/>
  <c r="N937" i="26"/>
  <c r="N936" i="26"/>
  <c r="N935" i="26"/>
  <c r="N934" i="26"/>
  <c r="N933" i="26"/>
  <c r="N932" i="26"/>
  <c r="N931" i="26"/>
  <c r="N930" i="26"/>
  <c r="N929" i="26"/>
  <c r="N928" i="26"/>
  <c r="N927" i="26"/>
  <c r="N926" i="26"/>
  <c r="N925" i="26"/>
  <c r="N924" i="26"/>
  <c r="N923" i="26"/>
  <c r="N922" i="26"/>
  <c r="N921" i="26"/>
  <c r="N920" i="26"/>
  <c r="N919" i="26"/>
  <c r="N918" i="26"/>
  <c r="N917" i="26"/>
  <c r="N916" i="26"/>
  <c r="N915" i="26"/>
  <c r="N914" i="26"/>
  <c r="N913" i="26"/>
  <c r="N912" i="26"/>
  <c r="N911" i="26"/>
  <c r="N910" i="26"/>
  <c r="N909" i="26"/>
  <c r="N908" i="26"/>
  <c r="N907" i="26"/>
  <c r="N906" i="26"/>
  <c r="N905" i="26"/>
  <c r="N904" i="26"/>
  <c r="N903" i="26"/>
  <c r="N902" i="26"/>
  <c r="N901" i="26"/>
  <c r="N900" i="26"/>
  <c r="N899" i="26"/>
  <c r="N898" i="26"/>
  <c r="N897" i="26"/>
  <c r="N896" i="26"/>
  <c r="N895" i="26"/>
  <c r="N894" i="26"/>
  <c r="N893" i="26"/>
  <c r="N892" i="26"/>
  <c r="N891" i="26"/>
  <c r="N890" i="26"/>
  <c r="N889" i="26"/>
  <c r="N888" i="26"/>
  <c r="N887" i="26"/>
  <c r="N886" i="26"/>
  <c r="N885" i="26"/>
  <c r="N884" i="26"/>
  <c r="N883" i="26"/>
  <c r="N882" i="26"/>
  <c r="N881" i="26"/>
  <c r="N880" i="26"/>
  <c r="N879" i="26"/>
  <c r="N878" i="26"/>
  <c r="N877" i="26"/>
  <c r="N876" i="26"/>
  <c r="N875" i="26"/>
  <c r="N874" i="26"/>
  <c r="N873" i="26"/>
  <c r="N872" i="26"/>
  <c r="N871" i="26"/>
  <c r="N870" i="26"/>
  <c r="N869" i="26"/>
  <c r="N868" i="26"/>
  <c r="N867" i="26"/>
  <c r="N866" i="26"/>
  <c r="N865" i="26"/>
  <c r="N864" i="26"/>
  <c r="N863" i="26"/>
  <c r="N862" i="26"/>
  <c r="N861" i="26"/>
  <c r="N860" i="26"/>
  <c r="N859" i="26"/>
  <c r="N858" i="26"/>
  <c r="N857" i="26"/>
  <c r="N856" i="26"/>
  <c r="N855" i="26"/>
  <c r="N854" i="26"/>
  <c r="N853" i="26"/>
  <c r="N852" i="26"/>
  <c r="N851" i="26"/>
  <c r="N850" i="26"/>
  <c r="N849" i="26"/>
  <c r="N848" i="26"/>
  <c r="N847" i="26"/>
  <c r="N846" i="26"/>
  <c r="N845" i="26"/>
  <c r="N844" i="26"/>
  <c r="N843" i="26"/>
  <c r="N842" i="26"/>
  <c r="N841" i="26"/>
  <c r="N840" i="26"/>
  <c r="N839" i="26"/>
  <c r="N838" i="26"/>
  <c r="N837" i="26"/>
  <c r="N836" i="26"/>
  <c r="N835" i="26"/>
  <c r="N834" i="26"/>
  <c r="N833" i="26"/>
  <c r="N832" i="26"/>
  <c r="N831" i="26"/>
  <c r="N830" i="26"/>
  <c r="N829" i="26"/>
  <c r="N828" i="26"/>
  <c r="N827" i="26"/>
  <c r="N826" i="26"/>
  <c r="N825" i="26"/>
  <c r="N824" i="26"/>
  <c r="N823" i="26"/>
  <c r="N822" i="26"/>
  <c r="N821" i="26"/>
  <c r="N820" i="26"/>
  <c r="N819" i="26"/>
  <c r="N818" i="26"/>
  <c r="N817" i="26"/>
  <c r="N816" i="26"/>
  <c r="N815" i="26"/>
  <c r="N814" i="26"/>
  <c r="N813" i="26"/>
  <c r="N812" i="26"/>
  <c r="N811" i="26"/>
  <c r="N810" i="26"/>
  <c r="N809" i="26"/>
  <c r="N808" i="26"/>
  <c r="N807" i="26"/>
  <c r="N806" i="26"/>
  <c r="N805" i="26"/>
  <c r="N804" i="26"/>
  <c r="N803" i="26"/>
  <c r="N802" i="26"/>
  <c r="N801" i="26"/>
  <c r="N800" i="26"/>
  <c r="N799" i="26"/>
  <c r="N798" i="26"/>
  <c r="N797" i="26"/>
  <c r="N796" i="26"/>
  <c r="N795" i="26"/>
  <c r="N794" i="26"/>
  <c r="N793" i="26"/>
  <c r="N792" i="26"/>
  <c r="N791" i="26"/>
  <c r="N790" i="26"/>
  <c r="N789" i="26"/>
  <c r="N788" i="26"/>
  <c r="N787" i="26"/>
  <c r="N786" i="26"/>
  <c r="N785" i="26"/>
  <c r="N784" i="26"/>
  <c r="N783" i="26"/>
  <c r="N782" i="26"/>
  <c r="N781" i="26"/>
  <c r="N780" i="26"/>
  <c r="N779" i="26"/>
  <c r="N778" i="26"/>
  <c r="N777" i="26"/>
  <c r="N776" i="26"/>
  <c r="N775" i="26"/>
  <c r="N774" i="26"/>
  <c r="N773" i="26"/>
  <c r="N772" i="26"/>
  <c r="N771" i="26"/>
  <c r="N770" i="26"/>
  <c r="N769" i="26"/>
  <c r="N768" i="26"/>
  <c r="N767" i="26"/>
  <c r="N766" i="26"/>
  <c r="N765" i="26"/>
  <c r="N764" i="26"/>
  <c r="N763" i="26"/>
  <c r="N762" i="26"/>
  <c r="N761" i="26"/>
  <c r="N760" i="26"/>
  <c r="N759" i="26"/>
  <c r="N758" i="26"/>
  <c r="N757" i="26"/>
  <c r="N756" i="26"/>
  <c r="N755" i="26"/>
  <c r="N754" i="26"/>
  <c r="N753" i="26"/>
  <c r="N752" i="26"/>
  <c r="N751" i="26"/>
  <c r="N750" i="26"/>
  <c r="N749" i="26"/>
  <c r="N748" i="26"/>
  <c r="N747" i="26"/>
  <c r="N746" i="26"/>
  <c r="N745" i="26"/>
  <c r="N744" i="26"/>
  <c r="N743" i="26"/>
  <c r="N742" i="26"/>
  <c r="N741" i="26"/>
  <c r="N740" i="26"/>
  <c r="N739" i="26"/>
  <c r="N738" i="26"/>
  <c r="N737" i="26"/>
  <c r="N736" i="26"/>
  <c r="N735" i="26"/>
  <c r="N734" i="26"/>
  <c r="N733" i="26"/>
  <c r="N732" i="26"/>
  <c r="N731" i="26"/>
  <c r="N730" i="26"/>
  <c r="N729" i="26"/>
  <c r="N728" i="26"/>
  <c r="N727" i="26"/>
  <c r="N726" i="26"/>
  <c r="N725" i="26"/>
  <c r="N724" i="26"/>
  <c r="N723" i="26"/>
  <c r="N722" i="26"/>
  <c r="N721" i="26"/>
  <c r="N720" i="26"/>
  <c r="N719" i="26"/>
  <c r="N718" i="26"/>
  <c r="N717" i="26"/>
  <c r="N716" i="26"/>
  <c r="N715" i="26"/>
  <c r="N714" i="26"/>
  <c r="N713" i="26"/>
  <c r="N712" i="26"/>
  <c r="N711" i="26"/>
  <c r="N710" i="26"/>
  <c r="N709" i="26"/>
  <c r="N708" i="26"/>
  <c r="N707" i="26"/>
  <c r="N706" i="26"/>
  <c r="N705" i="26"/>
  <c r="N704" i="26"/>
  <c r="N703" i="26"/>
  <c r="N702" i="26"/>
  <c r="N701" i="26"/>
  <c r="N700" i="26"/>
  <c r="N699" i="26"/>
  <c r="N698" i="26"/>
  <c r="N697" i="26"/>
  <c r="N696" i="26"/>
  <c r="N695" i="26"/>
  <c r="N694" i="26"/>
  <c r="N693" i="26"/>
  <c r="N692" i="26"/>
  <c r="N691" i="26"/>
  <c r="N690" i="26"/>
  <c r="N689" i="26"/>
  <c r="N688" i="26"/>
  <c r="N687" i="26"/>
  <c r="N686" i="26"/>
  <c r="N685" i="26"/>
  <c r="N684" i="26"/>
  <c r="N683" i="26"/>
  <c r="N682" i="26"/>
  <c r="N681" i="26"/>
  <c r="N680" i="26"/>
  <c r="N679" i="26"/>
  <c r="N678" i="26"/>
  <c r="N677" i="26"/>
  <c r="N676" i="26"/>
  <c r="N675" i="26"/>
  <c r="N674" i="26"/>
  <c r="N673" i="26"/>
  <c r="N672" i="26"/>
  <c r="N671" i="26"/>
  <c r="N670" i="26"/>
  <c r="N669" i="26"/>
  <c r="N668" i="26"/>
  <c r="N667" i="26"/>
  <c r="N666" i="26"/>
  <c r="N665" i="26"/>
  <c r="N664" i="26"/>
  <c r="N663" i="26"/>
  <c r="N662" i="26"/>
  <c r="N661" i="26"/>
  <c r="N660" i="26"/>
  <c r="N659" i="26"/>
  <c r="N658" i="26"/>
  <c r="N657" i="26"/>
  <c r="N656" i="26"/>
  <c r="N655" i="26"/>
  <c r="N654" i="26"/>
  <c r="N653" i="26"/>
  <c r="N652" i="26"/>
  <c r="N651" i="26"/>
  <c r="N650" i="26"/>
  <c r="N649" i="26"/>
  <c r="N648" i="26"/>
  <c r="N647" i="26"/>
  <c r="N646" i="26"/>
  <c r="N645" i="26"/>
  <c r="N644" i="26"/>
  <c r="N643" i="26"/>
  <c r="N642" i="26"/>
  <c r="N641" i="26"/>
  <c r="N640" i="26"/>
  <c r="N639" i="26"/>
  <c r="N638" i="26"/>
  <c r="N637" i="26"/>
  <c r="N636" i="26"/>
  <c r="N635" i="26"/>
  <c r="N634" i="26"/>
  <c r="N633" i="26"/>
  <c r="N632" i="26"/>
  <c r="N631" i="26"/>
  <c r="N630" i="26"/>
  <c r="N629" i="26"/>
  <c r="N628" i="26"/>
  <c r="N627" i="26"/>
  <c r="N626" i="26"/>
  <c r="N625" i="26"/>
  <c r="N624" i="26"/>
  <c r="N623" i="26"/>
  <c r="N622" i="26"/>
  <c r="N621" i="26"/>
  <c r="N620" i="26"/>
  <c r="N619" i="26"/>
  <c r="N618" i="26"/>
  <c r="N617" i="26"/>
  <c r="N616" i="26"/>
  <c r="N615" i="26"/>
  <c r="N614" i="26"/>
  <c r="N613" i="26"/>
  <c r="N612" i="26"/>
  <c r="N611" i="26"/>
  <c r="N610" i="26"/>
  <c r="N609" i="26"/>
  <c r="N608" i="26"/>
  <c r="N607" i="26"/>
  <c r="N606" i="26"/>
  <c r="N605" i="26"/>
  <c r="N604" i="26"/>
  <c r="N603" i="26"/>
  <c r="N602" i="26"/>
  <c r="N601" i="26"/>
  <c r="N600" i="26"/>
  <c r="N599" i="26"/>
  <c r="N598" i="26"/>
  <c r="N597" i="26"/>
  <c r="N596" i="26"/>
  <c r="N595" i="26"/>
  <c r="N594" i="26"/>
  <c r="N593" i="26"/>
  <c r="N592" i="26"/>
  <c r="N591" i="26"/>
  <c r="N590" i="26"/>
  <c r="N589" i="26"/>
  <c r="N588" i="26"/>
  <c r="N587" i="26"/>
  <c r="N586" i="26"/>
  <c r="N585" i="26"/>
  <c r="N584" i="26"/>
  <c r="N583" i="26"/>
  <c r="N582" i="26"/>
  <c r="N581" i="26"/>
  <c r="N580" i="26"/>
  <c r="N579" i="26"/>
  <c r="N578" i="26"/>
  <c r="N577" i="26"/>
  <c r="N576" i="26"/>
  <c r="N575" i="26"/>
  <c r="N574" i="26"/>
  <c r="N573" i="26"/>
  <c r="N572" i="26"/>
  <c r="N571" i="26"/>
  <c r="N570" i="26"/>
  <c r="N569" i="26"/>
  <c r="N568" i="26"/>
  <c r="N567" i="26"/>
  <c r="N566" i="26"/>
  <c r="N565" i="26"/>
  <c r="N564" i="26"/>
  <c r="N563" i="26"/>
  <c r="N562" i="26"/>
  <c r="N561" i="26"/>
  <c r="N560" i="26"/>
  <c r="N559" i="26"/>
  <c r="N558" i="26"/>
  <c r="N557" i="26"/>
  <c r="N556" i="26"/>
  <c r="N555" i="26"/>
  <c r="N554" i="26"/>
  <c r="N553" i="26"/>
  <c r="N552" i="26"/>
  <c r="N551" i="26"/>
  <c r="N550" i="26"/>
  <c r="N549" i="26"/>
  <c r="N548" i="26"/>
  <c r="N547" i="26"/>
  <c r="N546" i="26"/>
  <c r="N545" i="26"/>
  <c r="N544" i="26"/>
  <c r="N543" i="26"/>
  <c r="N542" i="26"/>
  <c r="N541" i="26"/>
  <c r="N540" i="26"/>
  <c r="N539" i="26"/>
  <c r="N538" i="26"/>
  <c r="N537" i="26"/>
  <c r="N536" i="26"/>
  <c r="N535" i="26"/>
  <c r="N534" i="26"/>
  <c r="N533" i="26"/>
  <c r="N532" i="26"/>
  <c r="N531" i="26"/>
  <c r="N530" i="26"/>
  <c r="N529" i="26"/>
  <c r="N528" i="26"/>
  <c r="N527" i="26"/>
  <c r="N526" i="26"/>
  <c r="N525" i="26"/>
  <c r="N524" i="26"/>
  <c r="N523" i="26"/>
  <c r="N522" i="26"/>
  <c r="N521" i="26"/>
  <c r="N520" i="26"/>
  <c r="N519" i="26"/>
  <c r="N518" i="26"/>
  <c r="N517" i="26"/>
  <c r="N516" i="26"/>
  <c r="N515" i="26"/>
  <c r="N514" i="26"/>
  <c r="N513" i="26"/>
  <c r="N512" i="26"/>
  <c r="N511" i="26"/>
  <c r="N510" i="26"/>
  <c r="N509" i="26"/>
  <c r="N508" i="26"/>
  <c r="N507" i="26"/>
  <c r="N506" i="26"/>
  <c r="N505" i="26"/>
  <c r="N504" i="26"/>
  <c r="N503" i="26"/>
  <c r="N502" i="26"/>
  <c r="N501" i="26"/>
  <c r="N500" i="26"/>
  <c r="N499" i="26"/>
  <c r="N498" i="26"/>
  <c r="N497" i="26"/>
  <c r="N496" i="26"/>
  <c r="N495" i="26"/>
  <c r="N494" i="26"/>
  <c r="N493" i="26"/>
  <c r="N492" i="26"/>
  <c r="N491" i="26"/>
  <c r="N490" i="26"/>
  <c r="N489" i="26"/>
  <c r="N488" i="26"/>
  <c r="N487" i="26"/>
  <c r="N486" i="26"/>
  <c r="N485" i="26"/>
  <c r="N484" i="26"/>
  <c r="N483" i="26"/>
  <c r="N482" i="26"/>
  <c r="N481" i="26"/>
  <c r="N480" i="26"/>
  <c r="N479" i="26"/>
  <c r="N478" i="26"/>
  <c r="N477" i="26"/>
  <c r="N476" i="26"/>
  <c r="N475" i="26"/>
  <c r="N474" i="26"/>
  <c r="N473" i="26"/>
  <c r="N472" i="26"/>
  <c r="N471" i="26"/>
  <c r="N470" i="26"/>
  <c r="N469" i="26"/>
  <c r="N468" i="26"/>
  <c r="N467" i="26"/>
  <c r="N466" i="26"/>
  <c r="N465" i="26"/>
  <c r="N464" i="26"/>
  <c r="N463" i="26"/>
  <c r="N462" i="26"/>
  <c r="N461" i="26"/>
  <c r="N460" i="26"/>
  <c r="N459" i="26"/>
  <c r="N458" i="26"/>
  <c r="N457" i="26"/>
  <c r="N456" i="26"/>
  <c r="N455" i="26"/>
  <c r="N454" i="26"/>
  <c r="N453" i="26"/>
  <c r="N452" i="26"/>
  <c r="N451" i="26"/>
  <c r="N450" i="26"/>
  <c r="N449" i="26"/>
  <c r="N448" i="26"/>
  <c r="N447" i="26"/>
  <c r="N446" i="26"/>
  <c r="N445" i="26"/>
  <c r="N444" i="26"/>
  <c r="N443" i="26"/>
  <c r="N442" i="26"/>
  <c r="N441" i="26"/>
  <c r="N440" i="26"/>
  <c r="N439" i="26"/>
  <c r="N438" i="26"/>
  <c r="N437" i="26"/>
  <c r="N436" i="26"/>
  <c r="N435" i="26"/>
  <c r="N434" i="26"/>
  <c r="N433" i="26"/>
  <c r="N432" i="26"/>
  <c r="N431" i="26"/>
  <c r="N430" i="26"/>
  <c r="N429" i="26"/>
  <c r="N428" i="26"/>
  <c r="N427" i="26"/>
  <c r="N426" i="26"/>
  <c r="N425" i="26"/>
  <c r="N424" i="26"/>
  <c r="N423" i="26"/>
  <c r="N422" i="26"/>
  <c r="N421" i="26"/>
  <c r="N420" i="26"/>
  <c r="N419" i="26"/>
  <c r="N418" i="26"/>
  <c r="N417" i="26"/>
  <c r="N416" i="26"/>
  <c r="N415" i="26"/>
  <c r="N414" i="26"/>
  <c r="N413" i="26"/>
  <c r="N412" i="26"/>
  <c r="N411" i="26"/>
  <c r="N410" i="26"/>
  <c r="N409" i="26"/>
  <c r="N408" i="26"/>
  <c r="N407" i="26"/>
  <c r="N406" i="26"/>
  <c r="N405" i="26"/>
  <c r="N404" i="26"/>
  <c r="N403" i="26"/>
  <c r="N402" i="26"/>
  <c r="N401" i="26"/>
  <c r="N400" i="26"/>
  <c r="N399" i="26"/>
  <c r="N398" i="26"/>
  <c r="N397" i="26"/>
  <c r="N396" i="26"/>
  <c r="N395" i="26"/>
  <c r="N394" i="26"/>
  <c r="N393" i="26"/>
  <c r="N392" i="26"/>
  <c r="N391" i="26"/>
  <c r="N390" i="26"/>
  <c r="N389" i="26"/>
  <c r="N388" i="26"/>
  <c r="N387" i="26"/>
  <c r="N386" i="26"/>
  <c r="N385" i="26"/>
  <c r="N384" i="26"/>
  <c r="N383" i="26"/>
  <c r="N382" i="26"/>
  <c r="N381" i="26"/>
  <c r="N380" i="26"/>
  <c r="N379" i="26"/>
  <c r="N378" i="26"/>
  <c r="N377" i="26"/>
  <c r="N376" i="26"/>
  <c r="N375" i="26"/>
  <c r="N374" i="26"/>
  <c r="N373" i="26"/>
  <c r="N372" i="26"/>
  <c r="N371" i="26"/>
  <c r="N370" i="26"/>
  <c r="N369" i="26"/>
  <c r="N368" i="26"/>
  <c r="N367" i="26"/>
  <c r="N366" i="26"/>
  <c r="N365" i="26"/>
  <c r="N364" i="26"/>
  <c r="N363" i="26"/>
  <c r="N362" i="26"/>
  <c r="N361" i="26"/>
  <c r="N360" i="26"/>
  <c r="N359" i="26"/>
  <c r="N358" i="26"/>
  <c r="N357" i="26"/>
  <c r="N356" i="26"/>
  <c r="N355" i="26"/>
  <c r="N354" i="26"/>
  <c r="N353" i="26"/>
  <c r="N352" i="26"/>
  <c r="N351" i="26"/>
  <c r="N350" i="26"/>
  <c r="N349" i="26"/>
  <c r="N348" i="26"/>
  <c r="N347" i="26"/>
  <c r="N346" i="26"/>
  <c r="N345" i="26"/>
  <c r="N344" i="26"/>
  <c r="N343" i="26"/>
  <c r="N342" i="26"/>
  <c r="N341" i="26"/>
  <c r="N340" i="26"/>
  <c r="N339" i="26"/>
  <c r="N338" i="26"/>
  <c r="N337" i="26"/>
  <c r="N336" i="26"/>
  <c r="N335" i="26"/>
  <c r="N334" i="26"/>
  <c r="N333" i="26"/>
  <c r="N332" i="26"/>
  <c r="N331" i="26"/>
  <c r="N330" i="26"/>
  <c r="N329" i="26"/>
  <c r="N328" i="26"/>
  <c r="N327" i="26"/>
  <c r="N326" i="26"/>
  <c r="N325" i="26"/>
  <c r="N324" i="26"/>
  <c r="N323" i="26"/>
  <c r="N322" i="26"/>
  <c r="N321" i="26"/>
  <c r="N320" i="26"/>
  <c r="N319" i="26"/>
  <c r="N318" i="26"/>
  <c r="N317" i="26"/>
  <c r="N316" i="26"/>
  <c r="N315" i="26"/>
  <c r="N314" i="26"/>
  <c r="N313" i="26"/>
  <c r="N312" i="26"/>
  <c r="N311" i="26"/>
  <c r="N310" i="26"/>
  <c r="N309" i="26"/>
  <c r="N308" i="26"/>
  <c r="N307" i="26"/>
  <c r="N306" i="26"/>
  <c r="N305" i="26"/>
  <c r="N304" i="26"/>
  <c r="N303" i="26"/>
  <c r="N302" i="26"/>
  <c r="N301" i="26"/>
  <c r="N300" i="26"/>
  <c r="N299" i="26"/>
  <c r="N298" i="26"/>
  <c r="N297" i="26"/>
  <c r="N296" i="26"/>
  <c r="N295" i="26"/>
  <c r="N294" i="26"/>
  <c r="N293" i="26"/>
  <c r="N292" i="26"/>
  <c r="N291" i="26"/>
  <c r="N290" i="26"/>
  <c r="N289" i="26"/>
  <c r="N288" i="26"/>
  <c r="N287" i="26"/>
  <c r="N286" i="26"/>
  <c r="N285" i="26"/>
  <c r="N284" i="26"/>
  <c r="N283" i="26"/>
  <c r="N282" i="26"/>
  <c r="N281" i="26"/>
  <c r="N280" i="26"/>
  <c r="N279" i="26"/>
  <c r="N278" i="26"/>
  <c r="N277" i="26"/>
  <c r="N276" i="26"/>
  <c r="N275" i="26"/>
  <c r="N274" i="26"/>
  <c r="N273" i="26"/>
  <c r="N272" i="26"/>
  <c r="N271" i="26"/>
  <c r="N270" i="26"/>
  <c r="N269" i="26"/>
  <c r="N268" i="26"/>
  <c r="N267" i="26"/>
  <c r="N266" i="26"/>
  <c r="N265" i="26"/>
  <c r="N264" i="26"/>
  <c r="N263" i="26"/>
  <c r="N262" i="26"/>
  <c r="N261" i="26"/>
  <c r="N260" i="26"/>
  <c r="N259" i="26"/>
  <c r="N258" i="26"/>
  <c r="N257" i="26"/>
  <c r="N256" i="26"/>
  <c r="N255" i="26"/>
  <c r="N254" i="26"/>
  <c r="N253" i="26"/>
  <c r="N252" i="26"/>
  <c r="N251" i="26"/>
  <c r="N250" i="26"/>
  <c r="N249" i="26"/>
  <c r="N248" i="26"/>
  <c r="N247" i="26"/>
  <c r="N246" i="26"/>
  <c r="N245" i="26"/>
  <c r="N244" i="26"/>
  <c r="N243" i="26"/>
  <c r="N242" i="26"/>
  <c r="N241" i="26"/>
  <c r="N240" i="26"/>
  <c r="N239" i="26"/>
  <c r="N238" i="26"/>
  <c r="N237" i="26"/>
  <c r="N236" i="26"/>
  <c r="N235" i="26"/>
  <c r="N234" i="26"/>
  <c r="N233" i="26"/>
  <c r="N232" i="26"/>
  <c r="N231" i="26"/>
  <c r="N230" i="26"/>
  <c r="N229" i="26"/>
  <c r="N228" i="26"/>
  <c r="N227" i="26"/>
  <c r="N226" i="26"/>
  <c r="N225" i="26"/>
  <c r="N224" i="26"/>
  <c r="N223" i="26"/>
  <c r="N222" i="26"/>
  <c r="N221" i="26"/>
  <c r="N220" i="26"/>
  <c r="N219" i="26"/>
  <c r="N218" i="26"/>
  <c r="N217" i="26"/>
  <c r="N216" i="26"/>
  <c r="N215" i="26"/>
  <c r="N214" i="26"/>
  <c r="N213" i="26"/>
  <c r="N212" i="26"/>
  <c r="N211" i="26"/>
  <c r="N210" i="26"/>
  <c r="N209" i="26"/>
  <c r="N208" i="26"/>
  <c r="N207" i="26"/>
  <c r="N206" i="26"/>
  <c r="N205" i="26"/>
  <c r="N204" i="26"/>
  <c r="N203" i="26"/>
  <c r="N202" i="26"/>
  <c r="N201" i="26"/>
  <c r="N200" i="26"/>
  <c r="N199" i="26"/>
  <c r="N198" i="26"/>
  <c r="N197" i="26"/>
  <c r="N196" i="26"/>
  <c r="N195" i="26"/>
  <c r="N194" i="26"/>
  <c r="N193" i="26"/>
  <c r="N192" i="26"/>
  <c r="N191" i="26"/>
  <c r="N190" i="26"/>
  <c r="N189" i="26"/>
  <c r="N188" i="26"/>
  <c r="N187" i="26"/>
  <c r="N186" i="26"/>
  <c r="N185" i="26"/>
  <c r="N184" i="26"/>
  <c r="N183" i="26"/>
  <c r="N182" i="26"/>
  <c r="N181" i="26"/>
  <c r="N180" i="26"/>
  <c r="N179" i="26"/>
  <c r="N178" i="26"/>
  <c r="N177" i="26"/>
  <c r="N176" i="26"/>
  <c r="N175" i="26"/>
  <c r="N174" i="26"/>
  <c r="N173" i="26"/>
  <c r="N172" i="26"/>
  <c r="N171" i="26"/>
  <c r="N170" i="26"/>
  <c r="N169" i="26"/>
  <c r="N168" i="26"/>
  <c r="N167" i="26"/>
  <c r="N166" i="26"/>
  <c r="N165" i="26"/>
  <c r="N164" i="26"/>
  <c r="N163" i="26"/>
  <c r="N162" i="26"/>
  <c r="N161" i="26"/>
  <c r="N160" i="26"/>
  <c r="N159" i="26"/>
  <c r="N158" i="26"/>
  <c r="N157" i="26"/>
  <c r="N156" i="26"/>
  <c r="N155" i="26"/>
  <c r="N154" i="26"/>
  <c r="N153" i="26"/>
  <c r="N152" i="26"/>
  <c r="N151" i="26"/>
  <c r="N150" i="26"/>
  <c r="N149" i="26"/>
  <c r="N148" i="26"/>
  <c r="N147" i="26"/>
  <c r="N146" i="26"/>
  <c r="N145" i="26"/>
  <c r="N144" i="26"/>
  <c r="N143" i="26"/>
  <c r="N142" i="26"/>
  <c r="N141" i="26"/>
  <c r="N140" i="26"/>
  <c r="N139" i="26"/>
  <c r="N138" i="26"/>
  <c r="N137" i="26"/>
  <c r="N136" i="26"/>
  <c r="N135" i="26"/>
  <c r="N134" i="26"/>
  <c r="N133" i="26"/>
  <c r="N132" i="26"/>
  <c r="N131" i="26"/>
  <c r="N130" i="26"/>
  <c r="N129" i="26"/>
  <c r="N128" i="26"/>
  <c r="N127" i="26"/>
  <c r="N126" i="26"/>
  <c r="N125" i="26"/>
  <c r="N124" i="26"/>
  <c r="N123" i="26"/>
  <c r="N122" i="26"/>
  <c r="N121" i="26"/>
  <c r="N120" i="26"/>
  <c r="N119" i="26"/>
  <c r="N118" i="26"/>
  <c r="N117" i="26"/>
  <c r="N116" i="26"/>
  <c r="N115" i="26"/>
  <c r="N114" i="26"/>
  <c r="N113" i="26"/>
  <c r="N112" i="26"/>
  <c r="N111" i="26"/>
  <c r="N110" i="26"/>
  <c r="N109" i="26"/>
  <c r="N108" i="26"/>
  <c r="N107" i="26"/>
  <c r="N106" i="26"/>
  <c r="N105" i="26"/>
  <c r="N104" i="26"/>
  <c r="N103" i="26"/>
  <c r="N102" i="26"/>
  <c r="N101" i="26"/>
  <c r="N100" i="26"/>
  <c r="N99" i="26"/>
  <c r="N98" i="26"/>
  <c r="N97" i="26"/>
  <c r="N96" i="26"/>
  <c r="N95" i="26"/>
  <c r="N94" i="26"/>
  <c r="N93" i="26"/>
  <c r="N92" i="26"/>
  <c r="N91" i="26"/>
  <c r="N90" i="26"/>
  <c r="N89" i="26"/>
  <c r="N88" i="26"/>
  <c r="N87" i="26"/>
  <c r="N86" i="26"/>
  <c r="N85" i="26"/>
  <c r="N84" i="26"/>
  <c r="N83" i="26"/>
  <c r="N82" i="26"/>
  <c r="N81" i="26"/>
  <c r="N80" i="26"/>
  <c r="N79" i="26"/>
  <c r="N78" i="26"/>
  <c r="N77" i="26"/>
  <c r="N76" i="26"/>
  <c r="N75" i="26"/>
  <c r="N74" i="26"/>
  <c r="N73" i="26"/>
  <c r="N72" i="26"/>
  <c r="N71" i="26"/>
  <c r="N70" i="26"/>
  <c r="N69" i="26"/>
  <c r="N68" i="26"/>
  <c r="N67" i="26"/>
  <c r="N66" i="26"/>
  <c r="N65" i="26"/>
  <c r="N64" i="26"/>
  <c r="N63" i="26"/>
  <c r="N62" i="26"/>
  <c r="N61" i="26"/>
  <c r="N60" i="26"/>
  <c r="N59" i="26"/>
  <c r="N58" i="26"/>
  <c r="N57" i="26"/>
  <c r="N56" i="26"/>
  <c r="N55" i="26"/>
  <c r="N54" i="26"/>
  <c r="N53" i="26"/>
  <c r="N52" i="26"/>
  <c r="N51" i="26"/>
  <c r="N50" i="26"/>
  <c r="N49" i="26"/>
  <c r="N48" i="26"/>
  <c r="N47" i="26"/>
  <c r="N46" i="26"/>
  <c r="N45" i="26"/>
  <c r="N44" i="26"/>
  <c r="N43" i="26"/>
  <c r="N42" i="26"/>
  <c r="N41" i="26"/>
  <c r="N40" i="26"/>
  <c r="N39" i="26"/>
  <c r="N38" i="26"/>
  <c r="N37" i="26"/>
  <c r="N36" i="26"/>
  <c r="N35" i="26"/>
  <c r="N34" i="26"/>
  <c r="N33" i="26"/>
  <c r="N32" i="26"/>
  <c r="N31" i="26"/>
  <c r="N30" i="26"/>
  <c r="N29" i="26"/>
  <c r="N28" i="26"/>
  <c r="N27" i="26"/>
  <c r="N26" i="26"/>
  <c r="N25" i="26"/>
  <c r="N24" i="26"/>
  <c r="N23" i="26"/>
  <c r="N22" i="26"/>
  <c r="N21" i="26"/>
  <c r="N20" i="26"/>
  <c r="N19" i="26"/>
  <c r="N18" i="26"/>
  <c r="N17" i="26"/>
  <c r="N16" i="26"/>
  <c r="N15" i="26"/>
  <c r="N14" i="26"/>
  <c r="N13" i="26"/>
  <c r="N12" i="26"/>
  <c r="N11" i="26"/>
  <c r="N10" i="26"/>
  <c r="N9" i="26"/>
  <c r="N8" i="26"/>
  <c r="N7" i="26"/>
  <c r="N6" i="26"/>
  <c r="N5" i="26"/>
  <c r="N4" i="26"/>
  <c r="N3" i="26"/>
  <c r="M1374" i="26"/>
  <c r="M1373" i="26"/>
  <c r="M1372" i="26"/>
  <c r="M1371" i="26"/>
  <c r="M1370" i="26"/>
  <c r="M1369" i="26"/>
  <c r="M1368" i="26"/>
  <c r="M1367" i="26"/>
  <c r="M1366" i="26"/>
  <c r="M1365" i="26"/>
  <c r="M1364" i="26"/>
  <c r="M1363" i="26"/>
  <c r="M1362" i="26"/>
  <c r="M1361" i="26"/>
  <c r="M1360" i="26"/>
  <c r="M1359" i="26"/>
  <c r="M1358" i="26"/>
  <c r="M1357" i="26"/>
  <c r="M1356" i="26"/>
  <c r="M1355" i="26"/>
  <c r="M1354" i="26"/>
  <c r="M1353" i="26"/>
  <c r="M1352" i="26"/>
  <c r="M1351" i="26"/>
  <c r="M1350" i="26"/>
  <c r="M1349" i="26"/>
  <c r="M1348" i="26"/>
  <c r="M1347" i="26"/>
  <c r="M1346" i="26"/>
  <c r="M1345" i="26"/>
  <c r="M1344" i="26"/>
  <c r="M1343" i="26"/>
  <c r="M1342" i="26"/>
  <c r="M1341" i="26"/>
  <c r="M1340" i="26"/>
  <c r="M1339" i="26"/>
  <c r="M1338" i="26"/>
  <c r="M1337" i="26"/>
  <c r="M1336" i="26"/>
  <c r="M1335" i="26"/>
  <c r="M1334" i="26"/>
  <c r="M1333" i="26"/>
  <c r="M1332" i="26"/>
  <c r="M1331" i="26"/>
  <c r="M1330" i="26"/>
  <c r="M1329" i="26"/>
  <c r="M1328" i="26"/>
  <c r="M1327" i="26"/>
  <c r="M1326" i="26"/>
  <c r="M1325" i="26"/>
  <c r="M1324" i="26"/>
  <c r="M1323" i="26"/>
  <c r="M1322" i="26"/>
  <c r="M1321" i="26"/>
  <c r="M1320" i="26"/>
  <c r="M1319" i="26"/>
  <c r="M1318" i="26"/>
  <c r="M1317" i="26"/>
  <c r="M1316" i="26"/>
  <c r="M1315" i="26"/>
  <c r="M1314" i="26"/>
  <c r="M1313" i="26"/>
  <c r="M1312" i="26"/>
  <c r="M1311" i="26"/>
  <c r="M1310" i="26"/>
  <c r="M1309" i="26"/>
  <c r="M1308" i="26"/>
  <c r="M1307" i="26"/>
  <c r="M1306" i="26"/>
  <c r="M1305" i="26"/>
  <c r="M1304" i="26"/>
  <c r="M1303" i="26"/>
  <c r="M1302" i="26"/>
  <c r="M1301" i="26"/>
  <c r="M1300" i="26"/>
  <c r="M1299" i="26"/>
  <c r="M1298" i="26"/>
  <c r="M1297" i="26"/>
  <c r="M1296" i="26"/>
  <c r="M1295" i="26"/>
  <c r="M1294" i="26"/>
  <c r="M1293" i="26"/>
  <c r="M1292" i="26"/>
  <c r="M1291" i="26"/>
  <c r="M1290" i="26"/>
  <c r="M1289" i="26"/>
  <c r="M1288" i="26"/>
  <c r="M1287" i="26"/>
  <c r="M1286" i="26"/>
  <c r="M1285" i="26"/>
  <c r="M1284" i="26"/>
  <c r="M1283" i="26"/>
  <c r="M1282" i="26"/>
  <c r="M1281" i="26"/>
  <c r="M1280" i="26"/>
  <c r="M1279" i="26"/>
  <c r="M1278" i="26"/>
  <c r="M1277" i="26"/>
  <c r="M1276" i="26"/>
  <c r="M1275" i="26"/>
  <c r="M1274" i="26"/>
  <c r="M1273" i="26"/>
  <c r="M1272" i="26"/>
  <c r="M1271" i="26"/>
  <c r="M1270" i="26"/>
  <c r="M1269" i="26"/>
  <c r="M1268" i="26"/>
  <c r="M1267" i="26"/>
  <c r="M1266" i="26"/>
  <c r="M1265" i="26"/>
  <c r="M1264" i="26"/>
  <c r="M1263" i="26"/>
  <c r="M1262" i="26"/>
  <c r="M1261" i="26"/>
  <c r="M1260" i="26"/>
  <c r="M1259" i="26"/>
  <c r="M1258" i="26"/>
  <c r="M1257" i="26"/>
  <c r="M1256" i="26"/>
  <c r="M1255" i="26"/>
  <c r="M1254" i="26"/>
  <c r="M1253" i="26"/>
  <c r="M1252" i="26"/>
  <c r="M1251" i="26"/>
  <c r="M1250" i="26"/>
  <c r="M1249" i="26"/>
  <c r="M1248" i="26"/>
  <c r="M1247" i="26"/>
  <c r="M1246" i="26"/>
  <c r="M1245" i="26"/>
  <c r="M1244" i="26"/>
  <c r="M1243" i="26"/>
  <c r="M1242" i="26"/>
  <c r="M1241" i="26"/>
  <c r="M1240" i="26"/>
  <c r="M1239" i="26"/>
  <c r="M1238" i="26"/>
  <c r="M1237" i="26"/>
  <c r="M1236" i="26"/>
  <c r="M1235" i="26"/>
  <c r="M1234" i="26"/>
  <c r="M1233" i="26"/>
  <c r="M1232" i="26"/>
  <c r="M1231" i="26"/>
  <c r="M1230" i="26"/>
  <c r="M1229" i="26"/>
  <c r="M1228" i="26"/>
  <c r="M1227" i="26"/>
  <c r="M1226" i="26"/>
  <c r="M1225" i="26"/>
  <c r="M1224" i="26"/>
  <c r="M1223" i="26"/>
  <c r="M1222" i="26"/>
  <c r="M1221" i="26"/>
  <c r="M1220" i="26"/>
  <c r="M1219" i="26"/>
  <c r="M1218" i="26"/>
  <c r="M1217" i="26"/>
  <c r="M1216" i="26"/>
  <c r="M1215" i="26"/>
  <c r="M1214" i="26"/>
  <c r="M1213" i="26"/>
  <c r="M1212" i="26"/>
  <c r="M1211" i="26"/>
  <c r="M1210" i="26"/>
  <c r="M1209" i="26"/>
  <c r="M1208" i="26"/>
  <c r="M1207" i="26"/>
  <c r="M1206" i="26"/>
  <c r="M1205" i="26"/>
  <c r="M1204" i="26"/>
  <c r="M1203" i="26"/>
  <c r="M1202" i="26"/>
  <c r="M1201" i="26"/>
  <c r="M1200" i="26"/>
  <c r="M1199" i="26"/>
  <c r="M1198" i="26"/>
  <c r="M1197" i="26"/>
  <c r="M1196" i="26"/>
  <c r="M1195" i="26"/>
  <c r="M1194" i="26"/>
  <c r="M1193" i="26"/>
  <c r="M1192" i="26"/>
  <c r="M1191" i="26"/>
  <c r="M1190" i="26"/>
  <c r="M1189" i="26"/>
  <c r="M1188" i="26"/>
  <c r="M1187" i="26"/>
  <c r="M1186" i="26"/>
  <c r="M1185" i="26"/>
  <c r="M1184" i="26"/>
  <c r="M1183" i="26"/>
  <c r="M1182" i="26"/>
  <c r="M1181" i="26"/>
  <c r="M1180" i="26"/>
  <c r="M1179" i="26"/>
  <c r="M1178" i="26"/>
  <c r="M1177" i="26"/>
  <c r="M1176" i="26"/>
  <c r="M1175" i="26"/>
  <c r="M1174" i="26"/>
  <c r="M1173" i="26"/>
  <c r="M1172" i="26"/>
  <c r="M1171" i="26"/>
  <c r="M1170" i="26"/>
  <c r="M1169" i="26"/>
  <c r="M1168" i="26"/>
  <c r="M1167" i="26"/>
  <c r="M1166" i="26"/>
  <c r="M1165" i="26"/>
  <c r="M1164" i="26"/>
  <c r="M1163" i="26"/>
  <c r="M1162" i="26"/>
  <c r="M1161" i="26"/>
  <c r="M1160" i="26"/>
  <c r="M1159" i="26"/>
  <c r="M1158" i="26"/>
  <c r="M1157" i="26"/>
  <c r="M1156" i="26"/>
  <c r="M1155" i="26"/>
  <c r="M1154" i="26"/>
  <c r="M1153" i="26"/>
  <c r="M1152" i="26"/>
  <c r="M1151" i="26"/>
  <c r="M1150" i="26"/>
  <c r="M1149" i="26"/>
  <c r="M1148" i="26"/>
  <c r="M1147" i="26"/>
  <c r="M1146" i="26"/>
  <c r="M1145" i="26"/>
  <c r="M1144" i="26"/>
  <c r="M1143" i="26"/>
  <c r="M1142" i="26"/>
  <c r="M1141" i="26"/>
  <c r="M1140" i="26"/>
  <c r="M1139" i="26"/>
  <c r="M1138" i="26"/>
  <c r="M1137" i="26"/>
  <c r="M1136" i="26"/>
  <c r="M1135" i="26"/>
  <c r="M1134" i="26"/>
  <c r="M1133" i="26"/>
  <c r="M1132" i="26"/>
  <c r="M1131" i="26"/>
  <c r="M1130" i="26"/>
  <c r="M1129" i="26"/>
  <c r="M1128" i="26"/>
  <c r="M1127" i="26"/>
  <c r="M1126" i="26"/>
  <c r="M1125" i="26"/>
  <c r="M1124" i="26"/>
  <c r="M1123" i="26"/>
  <c r="M1122" i="26"/>
  <c r="M1121" i="26"/>
  <c r="M1120" i="26"/>
  <c r="M1119" i="26"/>
  <c r="M1118" i="26"/>
  <c r="M1117" i="26"/>
  <c r="M1116" i="26"/>
  <c r="M1115" i="26"/>
  <c r="M1114" i="26"/>
  <c r="M1113" i="26"/>
  <c r="M1112" i="26"/>
  <c r="M1111" i="26"/>
  <c r="M1110" i="26"/>
  <c r="M1109" i="26"/>
  <c r="M1108" i="26"/>
  <c r="M1107" i="26"/>
  <c r="M1106" i="26"/>
  <c r="M1105" i="26"/>
  <c r="M1104" i="26"/>
  <c r="M1103" i="26"/>
  <c r="M1102" i="26"/>
  <c r="M1101" i="26"/>
  <c r="M1100" i="26"/>
  <c r="M1099" i="26"/>
  <c r="M1098" i="26"/>
  <c r="M1097" i="26"/>
  <c r="M1096" i="26"/>
  <c r="M1095" i="26"/>
  <c r="M1094" i="26"/>
  <c r="M1093" i="26"/>
  <c r="M1092" i="26"/>
  <c r="M1091" i="26"/>
  <c r="M1090" i="26"/>
  <c r="M1089" i="26"/>
  <c r="M1088" i="26"/>
  <c r="M1087" i="26"/>
  <c r="M1086" i="26"/>
  <c r="M1085" i="26"/>
  <c r="M1084" i="26"/>
  <c r="M1083" i="26"/>
  <c r="M1082" i="26"/>
  <c r="M1081" i="26"/>
  <c r="M1080" i="26"/>
  <c r="M1079" i="26"/>
  <c r="M1078" i="26"/>
  <c r="M1077" i="26"/>
  <c r="M1076" i="26"/>
  <c r="M1075" i="26"/>
  <c r="M1074" i="26"/>
  <c r="M1073" i="26"/>
  <c r="M1072" i="26"/>
  <c r="M1071" i="26"/>
  <c r="M1070" i="26"/>
  <c r="M1069" i="26"/>
  <c r="M1068" i="26"/>
  <c r="M1067" i="26"/>
  <c r="M1066" i="26"/>
  <c r="M1065" i="26"/>
  <c r="M1064" i="26"/>
  <c r="M1063" i="26"/>
  <c r="M1062" i="26"/>
  <c r="M1061" i="26"/>
  <c r="M1060" i="26"/>
  <c r="M1059" i="26"/>
  <c r="M1058" i="26"/>
  <c r="M1057" i="26"/>
  <c r="M1056" i="26"/>
  <c r="M1055" i="26"/>
  <c r="M1054" i="26"/>
  <c r="M1053" i="26"/>
  <c r="M1052" i="26"/>
  <c r="M1051" i="26"/>
  <c r="M1050" i="26"/>
  <c r="M1049" i="26"/>
  <c r="M1048" i="26"/>
  <c r="M1047" i="26"/>
  <c r="M1046" i="26"/>
  <c r="M1045" i="26"/>
  <c r="M1044" i="26"/>
  <c r="M1043" i="26"/>
  <c r="M1042" i="26"/>
  <c r="M1041" i="26"/>
  <c r="M1040" i="26"/>
  <c r="M1039" i="26"/>
  <c r="M1038" i="26"/>
  <c r="M1037" i="26"/>
  <c r="M1036" i="26"/>
  <c r="M1035" i="26"/>
  <c r="M1034" i="26"/>
  <c r="M1033" i="26"/>
  <c r="M1032" i="26"/>
  <c r="M1031" i="26"/>
  <c r="M1030" i="26"/>
  <c r="M1029" i="26"/>
  <c r="M1028" i="26"/>
  <c r="M1027" i="26"/>
  <c r="M1026" i="26"/>
  <c r="M1025" i="26"/>
  <c r="M1024" i="26"/>
  <c r="M1023" i="26"/>
  <c r="M1022" i="26"/>
  <c r="M1021" i="26"/>
  <c r="M1020" i="26"/>
  <c r="M1019" i="26"/>
  <c r="M1018" i="26"/>
  <c r="M1017" i="26"/>
  <c r="M1016" i="26"/>
  <c r="M1015" i="26"/>
  <c r="M1014" i="26"/>
  <c r="M1013" i="26"/>
  <c r="M1012" i="26"/>
  <c r="M1011" i="26"/>
  <c r="M1010" i="26"/>
  <c r="M1009" i="26"/>
  <c r="M1008" i="26"/>
  <c r="M1007" i="26"/>
  <c r="M1006" i="26"/>
  <c r="M1005" i="26"/>
  <c r="M1004" i="26"/>
  <c r="M1003" i="26"/>
  <c r="M1002" i="26"/>
  <c r="M1001" i="26"/>
  <c r="M1000" i="26"/>
  <c r="M999" i="26"/>
  <c r="M998" i="26"/>
  <c r="M997" i="26"/>
  <c r="M996" i="26"/>
  <c r="M995" i="26"/>
  <c r="M994" i="26"/>
  <c r="M993" i="26"/>
  <c r="M992" i="26"/>
  <c r="M991" i="26"/>
  <c r="M990" i="26"/>
  <c r="M989" i="26"/>
  <c r="M988" i="26"/>
  <c r="M987" i="26"/>
  <c r="M986" i="26"/>
  <c r="M985" i="26"/>
  <c r="M984" i="26"/>
  <c r="M983" i="26"/>
  <c r="M982" i="26"/>
  <c r="M981" i="26"/>
  <c r="M980" i="26"/>
  <c r="M979" i="26"/>
  <c r="M978" i="26"/>
  <c r="M977" i="26"/>
  <c r="M976" i="26"/>
  <c r="M975" i="26"/>
  <c r="M974" i="26"/>
  <c r="M973" i="26"/>
  <c r="M972" i="26"/>
  <c r="M971" i="26"/>
  <c r="M970" i="26"/>
  <c r="M969" i="26"/>
  <c r="M968" i="26"/>
  <c r="M967" i="26"/>
  <c r="M966" i="26"/>
  <c r="M965" i="26"/>
  <c r="M964" i="26"/>
  <c r="M963" i="26"/>
  <c r="M962" i="26"/>
  <c r="M961" i="26"/>
  <c r="M960" i="26"/>
  <c r="M959" i="26"/>
  <c r="M958" i="26"/>
  <c r="M957" i="26"/>
  <c r="M956" i="26"/>
  <c r="M955" i="26"/>
  <c r="M954" i="26"/>
  <c r="M953" i="26"/>
  <c r="M952" i="26"/>
  <c r="M951" i="26"/>
  <c r="M950" i="26"/>
  <c r="M949" i="26"/>
  <c r="M948" i="26"/>
  <c r="M947" i="26"/>
  <c r="M946" i="26"/>
  <c r="M945" i="26"/>
  <c r="M944" i="26"/>
  <c r="M943" i="26"/>
  <c r="M942" i="26"/>
  <c r="M941" i="26"/>
  <c r="M940" i="26"/>
  <c r="M939" i="26"/>
  <c r="M938" i="26"/>
  <c r="M937" i="26"/>
  <c r="M936" i="26"/>
  <c r="M935" i="26"/>
  <c r="M934" i="26"/>
  <c r="M933" i="26"/>
  <c r="M932" i="26"/>
  <c r="M931" i="26"/>
  <c r="M930" i="26"/>
  <c r="M929" i="26"/>
  <c r="M928" i="26"/>
  <c r="M927" i="26"/>
  <c r="M926" i="26"/>
  <c r="M925" i="26"/>
  <c r="M924" i="26"/>
  <c r="M923" i="26"/>
  <c r="M922" i="26"/>
  <c r="M921" i="26"/>
  <c r="M920" i="26"/>
  <c r="M919" i="26"/>
  <c r="M918" i="26"/>
  <c r="M917" i="26"/>
  <c r="M916" i="26"/>
  <c r="M915" i="26"/>
  <c r="M914" i="26"/>
  <c r="M913" i="26"/>
  <c r="M912" i="26"/>
  <c r="M911" i="26"/>
  <c r="M910" i="26"/>
  <c r="M909" i="26"/>
  <c r="M908" i="26"/>
  <c r="M907" i="26"/>
  <c r="M906" i="26"/>
  <c r="M905" i="26"/>
  <c r="M904" i="26"/>
  <c r="M903" i="26"/>
  <c r="M902" i="26"/>
  <c r="M901" i="26"/>
  <c r="M900" i="26"/>
  <c r="M899" i="26"/>
  <c r="M898" i="26"/>
  <c r="M897" i="26"/>
  <c r="M896" i="26"/>
  <c r="M895" i="26"/>
  <c r="M894" i="26"/>
  <c r="M893" i="26"/>
  <c r="M892" i="26"/>
  <c r="M891" i="26"/>
  <c r="M890" i="26"/>
  <c r="M889" i="26"/>
  <c r="M888" i="26"/>
  <c r="M887" i="26"/>
  <c r="M886" i="26"/>
  <c r="M885" i="26"/>
  <c r="M884" i="26"/>
  <c r="M883" i="26"/>
  <c r="M882" i="26"/>
  <c r="M881" i="26"/>
  <c r="M880" i="26"/>
  <c r="M879" i="26"/>
  <c r="M878" i="26"/>
  <c r="M877" i="26"/>
  <c r="M876" i="26"/>
  <c r="M875" i="26"/>
  <c r="M874" i="26"/>
  <c r="M873" i="26"/>
  <c r="M872" i="26"/>
  <c r="M871" i="26"/>
  <c r="M870" i="26"/>
  <c r="M869" i="26"/>
  <c r="M868" i="26"/>
  <c r="M867" i="26"/>
  <c r="M866" i="26"/>
  <c r="M865" i="26"/>
  <c r="M864" i="26"/>
  <c r="M863" i="26"/>
  <c r="M862" i="26"/>
  <c r="M861" i="26"/>
  <c r="M860" i="26"/>
  <c r="M859" i="26"/>
  <c r="M858" i="26"/>
  <c r="M857" i="26"/>
  <c r="M856" i="26"/>
  <c r="M855" i="26"/>
  <c r="M854" i="26"/>
  <c r="M853" i="26"/>
  <c r="M852" i="26"/>
  <c r="M851" i="26"/>
  <c r="M850" i="26"/>
  <c r="M849" i="26"/>
  <c r="M848" i="26"/>
  <c r="M847" i="26"/>
  <c r="M846" i="26"/>
  <c r="M845" i="26"/>
  <c r="M844" i="26"/>
  <c r="M843" i="26"/>
  <c r="M842" i="26"/>
  <c r="M841" i="26"/>
  <c r="M840" i="26"/>
  <c r="M839" i="26"/>
  <c r="M838" i="26"/>
  <c r="M837" i="26"/>
  <c r="M836" i="26"/>
  <c r="M835" i="26"/>
  <c r="M834" i="26"/>
  <c r="M833" i="26"/>
  <c r="M832" i="26"/>
  <c r="M831" i="26"/>
  <c r="M830" i="26"/>
  <c r="M829" i="26"/>
  <c r="M828" i="26"/>
  <c r="M827" i="26"/>
  <c r="M826" i="26"/>
  <c r="M825" i="26"/>
  <c r="M824" i="26"/>
  <c r="M823" i="26"/>
  <c r="M822" i="26"/>
  <c r="M821" i="26"/>
  <c r="M820" i="26"/>
  <c r="M819" i="26"/>
  <c r="M818" i="26"/>
  <c r="M817" i="26"/>
  <c r="M816" i="26"/>
  <c r="M815" i="26"/>
  <c r="M814" i="26"/>
  <c r="M813" i="26"/>
  <c r="M812" i="26"/>
  <c r="M811" i="26"/>
  <c r="M810" i="26"/>
  <c r="M809" i="26"/>
  <c r="M808" i="26"/>
  <c r="M807" i="26"/>
  <c r="M806" i="26"/>
  <c r="M805" i="26"/>
  <c r="M804" i="26"/>
  <c r="M803" i="26"/>
  <c r="M802" i="26"/>
  <c r="M801" i="26"/>
  <c r="M800" i="26"/>
  <c r="M799" i="26"/>
  <c r="M798" i="26"/>
  <c r="M797" i="26"/>
  <c r="M796" i="26"/>
  <c r="M795" i="26"/>
  <c r="M794" i="26"/>
  <c r="M793" i="26"/>
  <c r="M792" i="26"/>
  <c r="M791" i="26"/>
  <c r="M790" i="26"/>
  <c r="M789" i="26"/>
  <c r="M788" i="26"/>
  <c r="M787" i="26"/>
  <c r="M786" i="26"/>
  <c r="M785" i="26"/>
  <c r="M784" i="26"/>
  <c r="M783" i="26"/>
  <c r="M782" i="26"/>
  <c r="M781" i="26"/>
  <c r="M780" i="26"/>
  <c r="M779" i="26"/>
  <c r="M778" i="26"/>
  <c r="M777" i="26"/>
  <c r="M776" i="26"/>
  <c r="M775" i="26"/>
  <c r="M774" i="26"/>
  <c r="M773" i="26"/>
  <c r="M772" i="26"/>
  <c r="M771" i="26"/>
  <c r="M770" i="26"/>
  <c r="M769" i="26"/>
  <c r="M768" i="26"/>
  <c r="M767" i="26"/>
  <c r="M766" i="26"/>
  <c r="M765" i="26"/>
  <c r="M764" i="26"/>
  <c r="M763" i="26"/>
  <c r="M762" i="26"/>
  <c r="M761" i="26"/>
  <c r="M760" i="26"/>
  <c r="M759" i="26"/>
  <c r="M758" i="26"/>
  <c r="M757" i="26"/>
  <c r="M756" i="26"/>
  <c r="M755" i="26"/>
  <c r="M754" i="26"/>
  <c r="M753" i="26"/>
  <c r="M752" i="26"/>
  <c r="M751" i="26"/>
  <c r="M750" i="26"/>
  <c r="M749" i="26"/>
  <c r="M748" i="26"/>
  <c r="M747" i="26"/>
  <c r="M746" i="26"/>
  <c r="M745" i="26"/>
  <c r="M744" i="26"/>
  <c r="M743" i="26"/>
  <c r="M742" i="26"/>
  <c r="M741" i="26"/>
  <c r="M740" i="26"/>
  <c r="M739" i="26"/>
  <c r="M738" i="26"/>
  <c r="M737" i="26"/>
  <c r="M736" i="26"/>
  <c r="M735" i="26"/>
  <c r="M734" i="26"/>
  <c r="M733" i="26"/>
  <c r="M732" i="26"/>
  <c r="M731" i="26"/>
  <c r="M730" i="26"/>
  <c r="M729" i="26"/>
  <c r="M728" i="26"/>
  <c r="M727" i="26"/>
  <c r="M726" i="26"/>
  <c r="M725" i="26"/>
  <c r="M724" i="26"/>
  <c r="M723" i="26"/>
  <c r="M722" i="26"/>
  <c r="M721" i="26"/>
  <c r="M720" i="26"/>
  <c r="M719" i="26"/>
  <c r="M718" i="26"/>
  <c r="M717" i="26"/>
  <c r="M716" i="26"/>
  <c r="M715" i="26"/>
  <c r="M714" i="26"/>
  <c r="M713" i="26"/>
  <c r="M712" i="26"/>
  <c r="M711" i="26"/>
  <c r="M710" i="26"/>
  <c r="M709" i="26"/>
  <c r="M708" i="26"/>
  <c r="M707" i="26"/>
  <c r="M706" i="26"/>
  <c r="M705" i="26"/>
  <c r="M704" i="26"/>
  <c r="M703" i="26"/>
  <c r="M702" i="26"/>
  <c r="M701" i="26"/>
  <c r="M700" i="26"/>
  <c r="M699" i="26"/>
  <c r="M698" i="26"/>
  <c r="M697" i="26"/>
  <c r="M696" i="26"/>
  <c r="M695" i="26"/>
  <c r="M694" i="26"/>
  <c r="M693" i="26"/>
  <c r="M692" i="26"/>
  <c r="M691" i="26"/>
  <c r="M690" i="26"/>
  <c r="M689" i="26"/>
  <c r="M688" i="26"/>
  <c r="M687" i="26"/>
  <c r="M686" i="26"/>
  <c r="M685" i="26"/>
  <c r="M684" i="26"/>
  <c r="M683" i="26"/>
  <c r="M682" i="26"/>
  <c r="M681" i="26"/>
  <c r="M680" i="26"/>
  <c r="M679" i="26"/>
  <c r="M678" i="26"/>
  <c r="M677" i="26"/>
  <c r="M676" i="26"/>
  <c r="M675" i="26"/>
  <c r="M674" i="26"/>
  <c r="M673" i="26"/>
  <c r="M672" i="26"/>
  <c r="M671" i="26"/>
  <c r="M670" i="26"/>
  <c r="M669" i="26"/>
  <c r="M668" i="26"/>
  <c r="M667" i="26"/>
  <c r="M666" i="26"/>
  <c r="M665" i="26"/>
  <c r="M664" i="26"/>
  <c r="M663" i="26"/>
  <c r="M662" i="26"/>
  <c r="M661" i="26"/>
  <c r="M660" i="26"/>
  <c r="M659" i="26"/>
  <c r="M658" i="26"/>
  <c r="M657" i="26"/>
  <c r="M656" i="26"/>
  <c r="M655" i="26"/>
  <c r="M654" i="26"/>
  <c r="M653" i="26"/>
  <c r="M652" i="26"/>
  <c r="M651" i="26"/>
  <c r="M650" i="26"/>
  <c r="M649" i="26"/>
  <c r="M648" i="26"/>
  <c r="M647" i="26"/>
  <c r="M646" i="26"/>
  <c r="M645" i="26"/>
  <c r="M644" i="26"/>
  <c r="M643" i="26"/>
  <c r="M642" i="26"/>
  <c r="M641" i="26"/>
  <c r="M640" i="26"/>
  <c r="M639" i="26"/>
  <c r="M638" i="26"/>
  <c r="M637" i="26"/>
  <c r="M636" i="26"/>
  <c r="M635" i="26"/>
  <c r="M634" i="26"/>
  <c r="M633" i="26"/>
  <c r="M632" i="26"/>
  <c r="M631" i="26"/>
  <c r="M630" i="26"/>
  <c r="M629" i="26"/>
  <c r="M628" i="26"/>
  <c r="M627" i="26"/>
  <c r="M626" i="26"/>
  <c r="M625" i="26"/>
  <c r="M624" i="26"/>
  <c r="M623" i="26"/>
  <c r="M622" i="26"/>
  <c r="M621" i="26"/>
  <c r="M620" i="26"/>
  <c r="M619" i="26"/>
  <c r="M618" i="26"/>
  <c r="M617" i="26"/>
  <c r="M616" i="26"/>
  <c r="M615" i="26"/>
  <c r="M614" i="26"/>
  <c r="M613" i="26"/>
  <c r="M612" i="26"/>
  <c r="M611" i="26"/>
  <c r="M610" i="26"/>
  <c r="M609" i="26"/>
  <c r="M608" i="26"/>
  <c r="M607" i="26"/>
  <c r="M606" i="26"/>
  <c r="M605" i="26"/>
  <c r="M604" i="26"/>
  <c r="M603" i="26"/>
  <c r="M602" i="26"/>
  <c r="M601" i="26"/>
  <c r="M600" i="26"/>
  <c r="M599" i="26"/>
  <c r="M598" i="26"/>
  <c r="M597" i="26"/>
  <c r="M596" i="26"/>
  <c r="M595" i="26"/>
  <c r="M594" i="26"/>
  <c r="M593" i="26"/>
  <c r="M592" i="26"/>
  <c r="M591" i="26"/>
  <c r="M590" i="26"/>
  <c r="M589" i="26"/>
  <c r="M588" i="26"/>
  <c r="M587" i="26"/>
  <c r="M586" i="26"/>
  <c r="M585" i="26"/>
  <c r="M584" i="26"/>
  <c r="M583" i="26"/>
  <c r="M582" i="26"/>
  <c r="M581" i="26"/>
  <c r="M580" i="26"/>
  <c r="M579" i="26"/>
  <c r="M578" i="26"/>
  <c r="M577" i="26"/>
  <c r="M576" i="26"/>
  <c r="M575" i="26"/>
  <c r="M574" i="26"/>
  <c r="M573" i="26"/>
  <c r="M572" i="26"/>
  <c r="M571" i="26"/>
  <c r="M570" i="26"/>
  <c r="M569" i="26"/>
  <c r="M568" i="26"/>
  <c r="M567" i="26"/>
  <c r="M566" i="26"/>
  <c r="M565" i="26"/>
  <c r="M564" i="26"/>
  <c r="M563" i="26"/>
  <c r="M562" i="26"/>
  <c r="M561" i="26"/>
  <c r="M560" i="26"/>
  <c r="M559" i="26"/>
  <c r="M558" i="26"/>
  <c r="M557" i="26"/>
  <c r="M556" i="26"/>
  <c r="M555" i="26"/>
  <c r="M554" i="26"/>
  <c r="M553" i="26"/>
  <c r="M552" i="26"/>
  <c r="M551" i="26"/>
  <c r="M550" i="26"/>
  <c r="M549" i="26"/>
  <c r="M548" i="26"/>
  <c r="M547" i="26"/>
  <c r="M546" i="26"/>
  <c r="M545" i="26"/>
  <c r="M544" i="26"/>
  <c r="M543" i="26"/>
  <c r="M542" i="26"/>
  <c r="M541" i="26"/>
  <c r="M540" i="26"/>
  <c r="M539" i="26"/>
  <c r="M538" i="26"/>
  <c r="M537" i="26"/>
  <c r="M536" i="26"/>
  <c r="M535" i="26"/>
  <c r="M534" i="26"/>
  <c r="M533" i="26"/>
  <c r="M532" i="26"/>
  <c r="M531" i="26"/>
  <c r="M530" i="26"/>
  <c r="M529" i="26"/>
  <c r="M528" i="26"/>
  <c r="M527" i="26"/>
  <c r="M526" i="26"/>
  <c r="M525" i="26"/>
  <c r="M524" i="26"/>
  <c r="M523" i="26"/>
  <c r="M522" i="26"/>
  <c r="M521" i="26"/>
  <c r="M520" i="26"/>
  <c r="M519" i="26"/>
  <c r="M518" i="26"/>
  <c r="M517" i="26"/>
  <c r="M516" i="26"/>
  <c r="M515" i="26"/>
  <c r="M514" i="26"/>
  <c r="M513" i="26"/>
  <c r="M512" i="26"/>
  <c r="M511" i="26"/>
  <c r="M510" i="26"/>
  <c r="M509" i="26"/>
  <c r="M508" i="26"/>
  <c r="M507" i="26"/>
  <c r="M506" i="26"/>
  <c r="M505" i="26"/>
  <c r="M504" i="26"/>
  <c r="M503" i="26"/>
  <c r="M502" i="26"/>
  <c r="M501" i="26"/>
  <c r="M500" i="26"/>
  <c r="M499" i="26"/>
  <c r="M498" i="26"/>
  <c r="M497" i="26"/>
  <c r="M496" i="26"/>
  <c r="M495" i="26"/>
  <c r="M494" i="26"/>
  <c r="M493" i="26"/>
  <c r="M492" i="26"/>
  <c r="M491" i="26"/>
  <c r="M490" i="26"/>
  <c r="M489" i="26"/>
  <c r="M488" i="26"/>
  <c r="M487" i="26"/>
  <c r="M486" i="26"/>
  <c r="M485" i="26"/>
  <c r="M484" i="26"/>
  <c r="M483" i="26"/>
  <c r="M482" i="26"/>
  <c r="M481" i="26"/>
  <c r="M480" i="26"/>
  <c r="M479" i="26"/>
  <c r="M478" i="26"/>
  <c r="M477" i="26"/>
  <c r="M476" i="26"/>
  <c r="M475" i="26"/>
  <c r="M474" i="26"/>
  <c r="M473" i="26"/>
  <c r="M472" i="26"/>
  <c r="M471" i="26"/>
  <c r="M470" i="26"/>
  <c r="M469" i="26"/>
  <c r="M468" i="26"/>
  <c r="M467" i="26"/>
  <c r="M466" i="26"/>
  <c r="M465" i="26"/>
  <c r="M464" i="26"/>
  <c r="M463" i="26"/>
  <c r="M462" i="26"/>
  <c r="M461" i="26"/>
  <c r="M460" i="26"/>
  <c r="M459" i="26"/>
  <c r="M458" i="26"/>
  <c r="M457" i="26"/>
  <c r="M456" i="26"/>
  <c r="M455" i="26"/>
  <c r="M454" i="26"/>
  <c r="M453" i="26"/>
  <c r="M452" i="26"/>
  <c r="M451" i="26"/>
  <c r="M450" i="26"/>
  <c r="M449" i="26"/>
  <c r="M448" i="26"/>
  <c r="M447" i="26"/>
  <c r="M446" i="26"/>
  <c r="M445" i="26"/>
  <c r="M444" i="26"/>
  <c r="M443" i="26"/>
  <c r="M442" i="26"/>
  <c r="M441" i="26"/>
  <c r="M440" i="26"/>
  <c r="M439" i="26"/>
  <c r="M438" i="26"/>
  <c r="M437" i="26"/>
  <c r="M436" i="26"/>
  <c r="M435" i="26"/>
  <c r="M434" i="26"/>
  <c r="M433" i="26"/>
  <c r="M432" i="26"/>
  <c r="M431" i="26"/>
  <c r="M430" i="26"/>
  <c r="M429" i="26"/>
  <c r="M428" i="26"/>
  <c r="M427" i="26"/>
  <c r="M426" i="26"/>
  <c r="M425" i="26"/>
  <c r="M424" i="26"/>
  <c r="M423" i="26"/>
  <c r="M422" i="26"/>
  <c r="M421" i="26"/>
  <c r="M420" i="26"/>
  <c r="M419" i="26"/>
  <c r="M418" i="26"/>
  <c r="M417" i="26"/>
  <c r="M416" i="26"/>
  <c r="M415" i="26"/>
  <c r="M414" i="26"/>
  <c r="M413" i="26"/>
  <c r="M412" i="26"/>
  <c r="M411" i="26"/>
  <c r="M410" i="26"/>
  <c r="M409" i="26"/>
  <c r="M408" i="26"/>
  <c r="M407" i="26"/>
  <c r="M406" i="26"/>
  <c r="M405" i="26"/>
  <c r="M404" i="26"/>
  <c r="M403" i="26"/>
  <c r="M402" i="26"/>
  <c r="M401" i="26"/>
  <c r="M400" i="26"/>
  <c r="M399" i="26"/>
  <c r="M398" i="26"/>
  <c r="M397" i="26"/>
  <c r="M396" i="26"/>
  <c r="M395" i="26"/>
  <c r="M394" i="26"/>
  <c r="M393" i="26"/>
  <c r="M392" i="26"/>
  <c r="M391" i="26"/>
  <c r="M390" i="26"/>
  <c r="M389" i="26"/>
  <c r="M388" i="26"/>
  <c r="M387" i="26"/>
  <c r="M386" i="26"/>
  <c r="M385" i="26"/>
  <c r="M384" i="26"/>
  <c r="M383" i="26"/>
  <c r="M382" i="26"/>
  <c r="M381" i="26"/>
  <c r="M380" i="26"/>
  <c r="M379" i="26"/>
  <c r="M378" i="26"/>
  <c r="M377" i="26"/>
  <c r="M376" i="26"/>
  <c r="M375" i="26"/>
  <c r="M374" i="26"/>
  <c r="M373" i="26"/>
  <c r="M372" i="26"/>
  <c r="M371" i="26"/>
  <c r="M370" i="26"/>
  <c r="M369" i="26"/>
  <c r="M368" i="26"/>
  <c r="M367" i="26"/>
  <c r="M366" i="26"/>
  <c r="M365" i="26"/>
  <c r="M364" i="26"/>
  <c r="M363" i="26"/>
  <c r="M362" i="26"/>
  <c r="M361" i="26"/>
  <c r="M360" i="26"/>
  <c r="M359" i="26"/>
  <c r="M358" i="26"/>
  <c r="M357" i="26"/>
  <c r="M356" i="26"/>
  <c r="M355" i="26"/>
  <c r="M354" i="26"/>
  <c r="M353" i="26"/>
  <c r="M352" i="26"/>
  <c r="M351" i="26"/>
  <c r="M350" i="26"/>
  <c r="M349" i="26"/>
  <c r="M348" i="26"/>
  <c r="M347" i="26"/>
  <c r="M346" i="26"/>
  <c r="M345" i="26"/>
  <c r="M344" i="26"/>
  <c r="M343" i="26"/>
  <c r="M342" i="26"/>
  <c r="M341" i="26"/>
  <c r="M340" i="26"/>
  <c r="M339" i="26"/>
  <c r="M338" i="26"/>
  <c r="M337" i="26"/>
  <c r="M336" i="26"/>
  <c r="M335" i="26"/>
  <c r="M334" i="26"/>
  <c r="M333" i="26"/>
  <c r="M332" i="26"/>
  <c r="M331" i="26"/>
  <c r="M330" i="26"/>
  <c r="M329" i="26"/>
  <c r="M328" i="26"/>
  <c r="M327" i="26"/>
  <c r="M326" i="26"/>
  <c r="M325" i="26"/>
  <c r="M324" i="26"/>
  <c r="M323" i="26"/>
  <c r="M322" i="26"/>
  <c r="M321" i="26"/>
  <c r="M320" i="26"/>
  <c r="M319" i="26"/>
  <c r="M318" i="26"/>
  <c r="M317" i="26"/>
  <c r="M316" i="26"/>
  <c r="M315" i="26"/>
  <c r="M314" i="26"/>
  <c r="M313" i="26"/>
  <c r="M312" i="26"/>
  <c r="M311" i="26"/>
  <c r="M310" i="26"/>
  <c r="M309" i="26"/>
  <c r="M308" i="26"/>
  <c r="M307" i="26"/>
  <c r="M306" i="26"/>
  <c r="M305" i="26"/>
  <c r="M304" i="26"/>
  <c r="M303" i="26"/>
  <c r="M302" i="26"/>
  <c r="M301" i="26"/>
  <c r="M300" i="26"/>
  <c r="M299" i="26"/>
  <c r="M298" i="26"/>
  <c r="M297" i="26"/>
  <c r="M296" i="26"/>
  <c r="M295" i="26"/>
  <c r="M294" i="26"/>
  <c r="M293" i="26"/>
  <c r="M292" i="26"/>
  <c r="M291" i="26"/>
  <c r="M290" i="26"/>
  <c r="M289" i="26"/>
  <c r="M288" i="26"/>
  <c r="M287" i="26"/>
  <c r="M286" i="26"/>
  <c r="M285" i="26"/>
  <c r="M284" i="26"/>
  <c r="M283" i="26"/>
  <c r="M282" i="26"/>
  <c r="M281" i="26"/>
  <c r="M280" i="26"/>
  <c r="M279" i="26"/>
  <c r="M278" i="26"/>
  <c r="M277" i="26"/>
  <c r="M276" i="26"/>
  <c r="M275" i="26"/>
  <c r="M274" i="26"/>
  <c r="M273" i="26"/>
  <c r="M272" i="26"/>
  <c r="M271" i="26"/>
  <c r="M270" i="26"/>
  <c r="M269" i="26"/>
  <c r="M268" i="26"/>
  <c r="M267" i="26"/>
  <c r="M266" i="26"/>
  <c r="M265" i="26"/>
  <c r="M264" i="26"/>
  <c r="M263" i="26"/>
  <c r="M262" i="26"/>
  <c r="M261" i="26"/>
  <c r="M260" i="26"/>
  <c r="M259" i="26"/>
  <c r="M258" i="26"/>
  <c r="M257" i="26"/>
  <c r="M256" i="26"/>
  <c r="M255" i="26"/>
  <c r="M254" i="26"/>
  <c r="M253" i="26"/>
  <c r="M252" i="26"/>
  <c r="M251" i="26"/>
  <c r="M250" i="26"/>
  <c r="M249" i="26"/>
  <c r="M248" i="26"/>
  <c r="M247" i="26"/>
  <c r="M246" i="26"/>
  <c r="M245" i="26"/>
  <c r="M244" i="26"/>
  <c r="M243" i="26"/>
  <c r="M242" i="26"/>
  <c r="M241" i="26"/>
  <c r="M240" i="26"/>
  <c r="M239" i="26"/>
  <c r="M238" i="26"/>
  <c r="M237" i="26"/>
  <c r="M236" i="26"/>
  <c r="M235" i="26"/>
  <c r="M234" i="26"/>
  <c r="M233" i="26"/>
  <c r="M232" i="26"/>
  <c r="M231" i="26"/>
  <c r="M230" i="26"/>
  <c r="M229" i="26"/>
  <c r="M228" i="26"/>
  <c r="M227" i="26"/>
  <c r="M226" i="26"/>
  <c r="M225" i="26"/>
  <c r="M224" i="26"/>
  <c r="M223" i="26"/>
  <c r="M222" i="26"/>
  <c r="M221" i="26"/>
  <c r="M220" i="26"/>
  <c r="M219" i="26"/>
  <c r="M218" i="26"/>
  <c r="M217" i="26"/>
  <c r="M216" i="26"/>
  <c r="M215" i="26"/>
  <c r="M214" i="26"/>
  <c r="M213" i="26"/>
  <c r="M212" i="26"/>
  <c r="M211" i="26"/>
  <c r="M210" i="26"/>
  <c r="M209" i="26"/>
  <c r="M208" i="26"/>
  <c r="M207" i="26"/>
  <c r="M206" i="26"/>
  <c r="M205" i="26"/>
  <c r="M204" i="26"/>
  <c r="M203" i="26"/>
  <c r="M202" i="26"/>
  <c r="M201" i="26"/>
  <c r="M200" i="26"/>
  <c r="M199" i="26"/>
  <c r="M198" i="26"/>
  <c r="M197" i="26"/>
  <c r="M196" i="26"/>
  <c r="M195" i="26"/>
  <c r="M194" i="26"/>
  <c r="M193" i="26"/>
  <c r="M192" i="26"/>
  <c r="M191" i="26"/>
  <c r="M190" i="26"/>
  <c r="M189" i="26"/>
  <c r="M188" i="26"/>
  <c r="M187" i="26"/>
  <c r="M186" i="26"/>
  <c r="M185" i="26"/>
  <c r="M184" i="26"/>
  <c r="M183" i="26"/>
  <c r="M182" i="26"/>
  <c r="M181" i="26"/>
  <c r="M180" i="26"/>
  <c r="M179" i="26"/>
  <c r="M178" i="26"/>
  <c r="M177" i="26"/>
  <c r="M176" i="26"/>
  <c r="M175" i="26"/>
  <c r="M174" i="26"/>
  <c r="M173" i="26"/>
  <c r="M172" i="26"/>
  <c r="M171" i="26"/>
  <c r="M170" i="26"/>
  <c r="M169" i="26"/>
  <c r="M168" i="26"/>
  <c r="M167" i="26"/>
  <c r="M166" i="26"/>
  <c r="M165" i="26"/>
  <c r="M164" i="26"/>
  <c r="M163" i="26"/>
  <c r="M162" i="26"/>
  <c r="M161" i="26"/>
  <c r="M160" i="26"/>
  <c r="M159" i="26"/>
  <c r="M158" i="26"/>
  <c r="M157" i="26"/>
  <c r="M156" i="26"/>
  <c r="M155" i="26"/>
  <c r="M154" i="26"/>
  <c r="M153" i="26"/>
  <c r="M152" i="26"/>
  <c r="M151" i="26"/>
  <c r="M150" i="26"/>
  <c r="M149" i="26"/>
  <c r="M148" i="26"/>
  <c r="M147" i="26"/>
  <c r="M146" i="26"/>
  <c r="M145" i="26"/>
  <c r="M144" i="26"/>
  <c r="M143" i="26"/>
  <c r="M142" i="26"/>
  <c r="M141" i="26"/>
  <c r="M140" i="26"/>
  <c r="M139" i="26"/>
  <c r="M138" i="26"/>
  <c r="M137" i="26"/>
  <c r="M136" i="26"/>
  <c r="M135" i="26"/>
  <c r="M134" i="26"/>
  <c r="M133" i="26"/>
  <c r="M132" i="26"/>
  <c r="M131" i="26"/>
  <c r="M130" i="26"/>
  <c r="M129" i="26"/>
  <c r="M128" i="26"/>
  <c r="M127" i="26"/>
  <c r="M126" i="26"/>
  <c r="M125" i="26"/>
  <c r="M124" i="26"/>
  <c r="M123" i="26"/>
  <c r="M122" i="26"/>
  <c r="M121" i="26"/>
  <c r="M120" i="26"/>
  <c r="M119" i="26"/>
  <c r="M118" i="26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M14" i="26"/>
  <c r="M13" i="26"/>
  <c r="M12" i="26"/>
  <c r="M11" i="26"/>
  <c r="M10" i="26"/>
  <c r="M9" i="26"/>
  <c r="M8" i="26"/>
  <c r="M7" i="26"/>
  <c r="M6" i="26"/>
  <c r="M5" i="26"/>
  <c r="M4" i="26"/>
  <c r="M3" i="26"/>
  <c r="L312" i="26"/>
  <c r="L311" i="26"/>
  <c r="L310" i="26"/>
  <c r="L309" i="26"/>
  <c r="L308" i="26"/>
  <c r="L307" i="26"/>
  <c r="L306" i="26"/>
  <c r="L305" i="26"/>
  <c r="L304" i="26"/>
  <c r="L303" i="26"/>
  <c r="L302" i="26"/>
  <c r="L301" i="26"/>
  <c r="L300" i="26"/>
  <c r="L299" i="26"/>
  <c r="L298" i="26"/>
  <c r="L297" i="26"/>
  <c r="L296" i="26"/>
  <c r="L295" i="26"/>
  <c r="L294" i="26"/>
  <c r="L293" i="26"/>
  <c r="L292" i="26"/>
  <c r="L291" i="26"/>
  <c r="L290" i="26"/>
  <c r="L289" i="26"/>
  <c r="L288" i="26"/>
  <c r="L287" i="26"/>
  <c r="L286" i="26"/>
  <c r="L285" i="26"/>
  <c r="L284" i="26"/>
  <c r="L283" i="26"/>
  <c r="L282" i="26"/>
  <c r="L281" i="26"/>
  <c r="L280" i="26"/>
  <c r="L279" i="26"/>
  <c r="L278" i="26"/>
  <c r="L277" i="26"/>
  <c r="L276" i="26"/>
  <c r="L275" i="26"/>
  <c r="L274" i="26"/>
  <c r="L273" i="26"/>
  <c r="L272" i="26"/>
  <c r="L271" i="26"/>
  <c r="L270" i="26"/>
  <c r="L269" i="26"/>
  <c r="L268" i="26"/>
  <c r="L267" i="26"/>
  <c r="L266" i="26"/>
  <c r="L265" i="26"/>
  <c r="L264" i="26"/>
  <c r="L263" i="26"/>
  <c r="L262" i="26"/>
  <c r="L261" i="26"/>
  <c r="L260" i="26"/>
  <c r="L259" i="26"/>
  <c r="L258" i="26"/>
  <c r="L257" i="26"/>
  <c r="L256" i="26"/>
  <c r="L255" i="26"/>
  <c r="L254" i="26"/>
  <c r="L253" i="26"/>
  <c r="L252" i="26"/>
  <c r="L251" i="26"/>
  <c r="L250" i="26"/>
  <c r="L249" i="26"/>
  <c r="L248" i="26"/>
  <c r="L247" i="26"/>
  <c r="L246" i="26"/>
  <c r="L245" i="26"/>
  <c r="L244" i="26"/>
  <c r="L243" i="26"/>
  <c r="L242" i="26"/>
  <c r="L241" i="26"/>
  <c r="L240" i="26"/>
  <c r="L239" i="26"/>
  <c r="L238" i="26"/>
  <c r="L237" i="26"/>
  <c r="L236" i="26"/>
  <c r="L235" i="26"/>
  <c r="L234" i="26"/>
  <c r="L233" i="26"/>
  <c r="L232" i="26"/>
  <c r="L231" i="26"/>
  <c r="L230" i="26"/>
  <c r="L229" i="26"/>
  <c r="L228" i="26"/>
  <c r="L227" i="26"/>
  <c r="L226" i="26"/>
  <c r="L225" i="26"/>
  <c r="L224" i="26"/>
  <c r="L223" i="26"/>
  <c r="L222" i="26"/>
  <c r="L221" i="26"/>
  <c r="L220" i="26"/>
  <c r="L219" i="26"/>
  <c r="L218" i="26"/>
  <c r="L217" i="26"/>
  <c r="L216" i="26"/>
  <c r="L215" i="26"/>
  <c r="L214" i="26"/>
  <c r="L213" i="26"/>
  <c r="L212" i="26"/>
  <c r="L211" i="26"/>
  <c r="L210" i="26"/>
  <c r="L209" i="26"/>
  <c r="L208" i="26"/>
  <c r="L207" i="26"/>
  <c r="L206" i="26"/>
  <c r="L205" i="26"/>
  <c r="L204" i="26"/>
  <c r="L203" i="26"/>
  <c r="L202" i="26"/>
  <c r="L201" i="26"/>
  <c r="L200" i="26"/>
  <c r="L199" i="26"/>
  <c r="L198" i="26"/>
  <c r="L197" i="26"/>
  <c r="L196" i="26"/>
  <c r="L195" i="26"/>
  <c r="L194" i="26"/>
  <c r="L193" i="26"/>
  <c r="L192" i="26"/>
  <c r="L191" i="26"/>
  <c r="L190" i="26"/>
  <c r="L189" i="26"/>
  <c r="L188" i="26"/>
  <c r="L187" i="26"/>
  <c r="L186" i="26"/>
  <c r="L185" i="26"/>
  <c r="L184" i="26"/>
  <c r="L183" i="26"/>
  <c r="L182" i="26"/>
  <c r="L181" i="26"/>
  <c r="L180" i="26"/>
  <c r="L179" i="26"/>
  <c r="L178" i="26"/>
  <c r="L177" i="26"/>
  <c r="L176" i="26"/>
  <c r="L175" i="26"/>
  <c r="L174" i="26"/>
  <c r="L173" i="26"/>
  <c r="L172" i="26"/>
  <c r="L171" i="26"/>
  <c r="L170" i="26"/>
  <c r="L169" i="26"/>
  <c r="L168" i="26"/>
  <c r="L167" i="26"/>
  <c r="L166" i="26"/>
  <c r="L165" i="26"/>
  <c r="L164" i="26"/>
  <c r="L163" i="26"/>
  <c r="L162" i="26"/>
  <c r="L161" i="26"/>
  <c r="L160" i="26"/>
  <c r="L159" i="26"/>
  <c r="L158" i="26"/>
  <c r="L157" i="26"/>
  <c r="L156" i="26"/>
  <c r="L155" i="26"/>
  <c r="L154" i="26"/>
  <c r="L153" i="26"/>
  <c r="L152" i="26"/>
  <c r="L151" i="26"/>
  <c r="L150" i="26"/>
  <c r="L149" i="26"/>
  <c r="L148" i="26"/>
  <c r="L147" i="26"/>
  <c r="L146" i="26"/>
  <c r="L145" i="26"/>
  <c r="L144" i="26"/>
  <c r="L143" i="26"/>
  <c r="L142" i="26"/>
  <c r="L141" i="26"/>
  <c r="L140" i="26"/>
  <c r="L139" i="26"/>
  <c r="L138" i="26"/>
  <c r="L137" i="26"/>
  <c r="L136" i="26"/>
  <c r="L135" i="26"/>
  <c r="L134" i="26"/>
  <c r="L133" i="26"/>
  <c r="L132" i="26"/>
  <c r="L131" i="26"/>
  <c r="L130" i="26"/>
  <c r="L129" i="26"/>
  <c r="L128" i="26"/>
  <c r="L127" i="26"/>
  <c r="L126" i="26"/>
  <c r="L125" i="26"/>
  <c r="L124" i="26"/>
  <c r="L123" i="26"/>
  <c r="L122" i="26"/>
  <c r="L121" i="26"/>
  <c r="L120" i="26"/>
  <c r="L119" i="26"/>
  <c r="L118" i="26"/>
  <c r="L117" i="26"/>
  <c r="L116" i="26"/>
  <c r="L115" i="26"/>
  <c r="L114" i="26"/>
  <c r="L113" i="26"/>
  <c r="L112" i="26"/>
  <c r="L111" i="26"/>
  <c r="L110" i="26"/>
  <c r="L109" i="26"/>
  <c r="L108" i="26"/>
  <c r="L107" i="26"/>
  <c r="L106" i="26"/>
  <c r="L105" i="26"/>
  <c r="L104" i="26"/>
  <c r="L103" i="26"/>
  <c r="L102" i="26"/>
  <c r="L101" i="26"/>
  <c r="L100" i="26"/>
  <c r="L99" i="26"/>
  <c r="L98" i="26"/>
  <c r="L97" i="26"/>
  <c r="L96" i="26"/>
  <c r="L95" i="26"/>
  <c r="L94" i="26"/>
  <c r="L93" i="26"/>
  <c r="L92" i="26"/>
  <c r="L91" i="26"/>
  <c r="L90" i="26"/>
  <c r="L89" i="26"/>
  <c r="L88" i="26"/>
  <c r="L87" i="26"/>
  <c r="L86" i="26"/>
  <c r="L85" i="26"/>
  <c r="L84" i="26"/>
  <c r="L83" i="26"/>
  <c r="L82" i="26"/>
  <c r="L81" i="26"/>
  <c r="L80" i="26"/>
  <c r="L79" i="26"/>
  <c r="L78" i="26"/>
  <c r="L77" i="26"/>
  <c r="L76" i="26"/>
  <c r="L75" i="26"/>
  <c r="L74" i="26"/>
  <c r="L73" i="26"/>
  <c r="L72" i="26"/>
  <c r="L71" i="26"/>
  <c r="L70" i="26"/>
  <c r="L69" i="26"/>
  <c r="L68" i="26"/>
  <c r="L67" i="26"/>
  <c r="L66" i="26"/>
  <c r="L65" i="26"/>
  <c r="L64" i="26"/>
  <c r="L63" i="26"/>
  <c r="L62" i="26"/>
  <c r="L61" i="26"/>
  <c r="L60" i="26"/>
  <c r="L59" i="26"/>
  <c r="L58" i="26"/>
  <c r="L57" i="26"/>
  <c r="L56" i="26"/>
  <c r="L55" i="26"/>
  <c r="L54" i="26"/>
  <c r="L53" i="26"/>
  <c r="L52" i="26"/>
  <c r="L51" i="26"/>
  <c r="L50" i="26"/>
  <c r="L49" i="26"/>
  <c r="L48" i="26"/>
  <c r="L47" i="26"/>
  <c r="L46" i="26"/>
  <c r="L45" i="26"/>
  <c r="L44" i="26"/>
  <c r="L43" i="26"/>
  <c r="L42" i="26"/>
  <c r="L41" i="26"/>
  <c r="L40" i="26"/>
  <c r="L39" i="26"/>
  <c r="L38" i="26"/>
  <c r="L37" i="26"/>
  <c r="L36" i="26"/>
  <c r="L35" i="26"/>
  <c r="L34" i="26"/>
  <c r="L33" i="26"/>
  <c r="L32" i="26"/>
  <c r="L31" i="26"/>
  <c r="L30" i="26"/>
  <c r="L29" i="26"/>
  <c r="L28" i="26"/>
  <c r="L27" i="26"/>
  <c r="L26" i="26"/>
  <c r="L25" i="26"/>
  <c r="L24" i="26"/>
  <c r="L23" i="26"/>
  <c r="L22" i="26"/>
  <c r="L21" i="26"/>
  <c r="L20" i="26"/>
  <c r="L19" i="26"/>
  <c r="L18" i="26"/>
  <c r="L17" i="26"/>
  <c r="L16" i="26"/>
  <c r="L15" i="26"/>
  <c r="L14" i="26"/>
  <c r="L13" i="26"/>
  <c r="L12" i="26"/>
  <c r="L11" i="26"/>
  <c r="L10" i="26"/>
  <c r="L9" i="26"/>
  <c r="L8" i="26"/>
  <c r="L7" i="26"/>
  <c r="L6" i="26"/>
  <c r="L5" i="26"/>
  <c r="L4" i="26"/>
  <c r="L3" i="26"/>
  <c r="K312" i="26"/>
  <c r="K311" i="26"/>
  <c r="K310" i="26"/>
  <c r="K309" i="26"/>
  <c r="K308" i="26"/>
  <c r="K307" i="26"/>
  <c r="K306" i="26"/>
  <c r="K305" i="26"/>
  <c r="K304" i="26"/>
  <c r="K303" i="26"/>
  <c r="K302" i="26"/>
  <c r="K301" i="26"/>
  <c r="K300" i="26"/>
  <c r="K299" i="26"/>
  <c r="K298" i="26"/>
  <c r="K297" i="26"/>
  <c r="K296" i="26"/>
  <c r="K295" i="26"/>
  <c r="K294" i="26"/>
  <c r="K293" i="26"/>
  <c r="K292" i="26"/>
  <c r="K291" i="26"/>
  <c r="K290" i="26"/>
  <c r="K289" i="26"/>
  <c r="K288" i="26"/>
  <c r="K287" i="26"/>
  <c r="K286" i="26"/>
  <c r="K285" i="26"/>
  <c r="K284" i="26"/>
  <c r="K283" i="26"/>
  <c r="K282" i="26"/>
  <c r="K281" i="26"/>
  <c r="K280" i="26"/>
  <c r="K279" i="26"/>
  <c r="K278" i="26"/>
  <c r="K277" i="26"/>
  <c r="K276" i="26"/>
  <c r="K275" i="26"/>
  <c r="K274" i="26"/>
  <c r="K273" i="26"/>
  <c r="K272" i="26"/>
  <c r="K271" i="26"/>
  <c r="K270" i="26"/>
  <c r="K269" i="26"/>
  <c r="K268" i="26"/>
  <c r="K267" i="26"/>
  <c r="K266" i="26"/>
  <c r="K265" i="26"/>
  <c r="K264" i="26"/>
  <c r="K263" i="26"/>
  <c r="K262" i="26"/>
  <c r="K261" i="26"/>
  <c r="K260" i="26"/>
  <c r="K259" i="26"/>
  <c r="K258" i="26"/>
  <c r="K257" i="26"/>
  <c r="K256" i="26"/>
  <c r="K255" i="26"/>
  <c r="K254" i="26"/>
  <c r="K253" i="26"/>
  <c r="K252" i="26"/>
  <c r="K251" i="26"/>
  <c r="K250" i="26"/>
  <c r="K249" i="26"/>
  <c r="K248" i="26"/>
  <c r="K247" i="26"/>
  <c r="K246" i="26"/>
  <c r="K245" i="26"/>
  <c r="K244" i="26"/>
  <c r="K243" i="26"/>
  <c r="K242" i="26"/>
  <c r="K241" i="26"/>
  <c r="K240" i="26"/>
  <c r="K239" i="26"/>
  <c r="K238" i="26"/>
  <c r="K237" i="26"/>
  <c r="K236" i="26"/>
  <c r="K235" i="26"/>
  <c r="K234" i="26"/>
  <c r="K233" i="26"/>
  <c r="K232" i="26"/>
  <c r="K231" i="26"/>
  <c r="K230" i="26"/>
  <c r="K229" i="26"/>
  <c r="K228" i="26"/>
  <c r="K227" i="26"/>
  <c r="K226" i="26"/>
  <c r="K225" i="26"/>
  <c r="K224" i="26"/>
  <c r="K223" i="26"/>
  <c r="K222" i="26"/>
  <c r="K221" i="26"/>
  <c r="K220" i="26"/>
  <c r="K219" i="26"/>
  <c r="K218" i="26"/>
  <c r="K217" i="26"/>
  <c r="K216" i="26"/>
  <c r="K215" i="26"/>
  <c r="K214" i="26"/>
  <c r="K213" i="26"/>
  <c r="K212" i="26"/>
  <c r="K211" i="26"/>
  <c r="K210" i="26"/>
  <c r="K209" i="26"/>
  <c r="K208" i="26"/>
  <c r="K207" i="26"/>
  <c r="K206" i="26"/>
  <c r="K205" i="26"/>
  <c r="K204" i="26"/>
  <c r="K203" i="26"/>
  <c r="K202" i="26"/>
  <c r="K201" i="26"/>
  <c r="K200" i="26"/>
  <c r="K199" i="26"/>
  <c r="K198" i="26"/>
  <c r="K197" i="26"/>
  <c r="K196" i="26"/>
  <c r="K195" i="26"/>
  <c r="K194" i="26"/>
  <c r="K193" i="26"/>
  <c r="K192" i="26"/>
  <c r="K191" i="26"/>
  <c r="K190" i="26"/>
  <c r="K189" i="26"/>
  <c r="K188" i="26"/>
  <c r="K187" i="26"/>
  <c r="K186" i="26"/>
  <c r="K185" i="26"/>
  <c r="K184" i="26"/>
  <c r="K183" i="26"/>
  <c r="K182" i="26"/>
  <c r="K181" i="26"/>
  <c r="K180" i="26"/>
  <c r="K179" i="26"/>
  <c r="K178" i="26"/>
  <c r="K177" i="26"/>
  <c r="K176" i="26"/>
  <c r="K175" i="26"/>
  <c r="K174" i="26"/>
  <c r="K173" i="26"/>
  <c r="K172" i="26"/>
  <c r="K171" i="26"/>
  <c r="K170" i="26"/>
  <c r="K169" i="26"/>
  <c r="K168" i="26"/>
  <c r="K167" i="26"/>
  <c r="K166" i="26"/>
  <c r="K165" i="26"/>
  <c r="K164" i="26"/>
  <c r="K163" i="26"/>
  <c r="K162" i="26"/>
  <c r="K161" i="26"/>
  <c r="K160" i="26"/>
  <c r="K159" i="26"/>
  <c r="K158" i="26"/>
  <c r="K157" i="26"/>
  <c r="K156" i="26"/>
  <c r="K155" i="26"/>
  <c r="K154" i="26"/>
  <c r="K153" i="26"/>
  <c r="K152" i="26"/>
  <c r="K151" i="26"/>
  <c r="K150" i="26"/>
  <c r="K149" i="26"/>
  <c r="K148" i="26"/>
  <c r="K147" i="26"/>
  <c r="K146" i="26"/>
  <c r="K145" i="26"/>
  <c r="K144" i="26"/>
  <c r="K143" i="26"/>
  <c r="K142" i="26"/>
  <c r="K141" i="26"/>
  <c r="K140" i="26"/>
  <c r="K139" i="26"/>
  <c r="K138" i="26"/>
  <c r="K137" i="26"/>
  <c r="K136" i="26"/>
  <c r="K135" i="26"/>
  <c r="K134" i="26"/>
  <c r="K133" i="26"/>
  <c r="K132" i="26"/>
  <c r="K131" i="26"/>
  <c r="K130" i="26"/>
  <c r="K129" i="26"/>
  <c r="K128" i="26"/>
  <c r="K127" i="26"/>
  <c r="K126" i="26"/>
  <c r="K125" i="26"/>
  <c r="K124" i="26"/>
  <c r="K123" i="26"/>
  <c r="K122" i="26"/>
  <c r="K121" i="26"/>
  <c r="K120" i="26"/>
  <c r="K119" i="26"/>
  <c r="K118" i="26"/>
  <c r="K117" i="26"/>
  <c r="K116" i="26"/>
  <c r="K115" i="26"/>
  <c r="K114" i="26"/>
  <c r="K113" i="26"/>
  <c r="K112" i="26"/>
  <c r="K111" i="26"/>
  <c r="K110" i="26"/>
  <c r="K109" i="26"/>
  <c r="K108" i="26"/>
  <c r="K107" i="26"/>
  <c r="K106" i="26"/>
  <c r="K105" i="26"/>
  <c r="K104" i="26"/>
  <c r="K103" i="26"/>
  <c r="K102" i="26"/>
  <c r="K101" i="26"/>
  <c r="K100" i="26"/>
  <c r="K99" i="26"/>
  <c r="K98" i="26"/>
  <c r="K97" i="26"/>
  <c r="K96" i="26"/>
  <c r="K95" i="26"/>
  <c r="K94" i="26"/>
  <c r="K93" i="26"/>
  <c r="K92" i="26"/>
  <c r="K91" i="26"/>
  <c r="K90" i="26"/>
  <c r="K89" i="26"/>
  <c r="K88" i="26"/>
  <c r="K87" i="26"/>
  <c r="K86" i="26"/>
  <c r="K85" i="26"/>
  <c r="K84" i="26"/>
  <c r="K83" i="26"/>
  <c r="K82" i="26"/>
  <c r="K81" i="26"/>
  <c r="K80" i="26"/>
  <c r="K79" i="26"/>
  <c r="K78" i="26"/>
  <c r="K77" i="26"/>
  <c r="K76" i="26"/>
  <c r="K75" i="26"/>
  <c r="K74" i="26"/>
  <c r="K73" i="26"/>
  <c r="K72" i="26"/>
  <c r="K71" i="26"/>
  <c r="K70" i="26"/>
  <c r="K69" i="26"/>
  <c r="K68" i="26"/>
  <c r="K67" i="26"/>
  <c r="K66" i="26"/>
  <c r="K65" i="26"/>
  <c r="K64" i="26"/>
  <c r="K63" i="26"/>
  <c r="K62" i="26"/>
  <c r="K61" i="26"/>
  <c r="K60" i="26"/>
  <c r="K59" i="26"/>
  <c r="K58" i="26"/>
  <c r="K57" i="26"/>
  <c r="K56" i="26"/>
  <c r="K55" i="26"/>
  <c r="K54" i="26"/>
  <c r="K53" i="26"/>
  <c r="K52" i="26"/>
  <c r="K51" i="26"/>
  <c r="K50" i="26"/>
  <c r="K49" i="26"/>
  <c r="K48" i="26"/>
  <c r="K47" i="26"/>
  <c r="K46" i="26"/>
  <c r="K45" i="26"/>
  <c r="K44" i="26"/>
  <c r="K43" i="26"/>
  <c r="K42" i="26"/>
  <c r="K41" i="26"/>
  <c r="K40" i="26"/>
  <c r="K39" i="26"/>
  <c r="K38" i="26"/>
  <c r="K37" i="26"/>
  <c r="K36" i="26"/>
  <c r="K35" i="26"/>
  <c r="K34" i="26"/>
  <c r="K33" i="26"/>
  <c r="K32" i="26"/>
  <c r="K31" i="26"/>
  <c r="K30" i="26"/>
  <c r="K29" i="26"/>
  <c r="K28" i="26"/>
  <c r="K27" i="26"/>
  <c r="K26" i="26"/>
  <c r="K25" i="26"/>
  <c r="K24" i="26"/>
  <c r="K23" i="26"/>
  <c r="K22" i="26"/>
  <c r="K21" i="26"/>
  <c r="K20" i="26"/>
  <c r="K19" i="26"/>
  <c r="K18" i="26"/>
  <c r="K17" i="26"/>
  <c r="K16" i="26"/>
  <c r="K15" i="26"/>
  <c r="K14" i="26"/>
  <c r="K13" i="26"/>
  <c r="K12" i="26"/>
  <c r="K11" i="26"/>
  <c r="K10" i="26"/>
  <c r="K9" i="26"/>
  <c r="K8" i="26"/>
  <c r="K7" i="26"/>
  <c r="K6" i="26"/>
  <c r="K5" i="26"/>
  <c r="K4" i="26"/>
  <c r="K3" i="26"/>
  <c r="J312" i="26"/>
  <c r="J311" i="26"/>
  <c r="J310" i="26"/>
  <c r="J309" i="26"/>
  <c r="J308" i="26"/>
  <c r="J307" i="26"/>
  <c r="J306" i="26"/>
  <c r="J305" i="26"/>
  <c r="J304" i="26"/>
  <c r="J303" i="26"/>
  <c r="J302" i="26"/>
  <c r="J301" i="26"/>
  <c r="J300" i="26"/>
  <c r="J299" i="26"/>
  <c r="J298" i="26"/>
  <c r="J297" i="26"/>
  <c r="J296" i="26"/>
  <c r="J295" i="26"/>
  <c r="J294" i="26"/>
  <c r="J293" i="26"/>
  <c r="J292" i="26"/>
  <c r="J291" i="26"/>
  <c r="J290" i="26"/>
  <c r="J289" i="26"/>
  <c r="J288" i="26"/>
  <c r="J287" i="26"/>
  <c r="J286" i="26"/>
  <c r="J285" i="26"/>
  <c r="J284" i="26"/>
  <c r="J283" i="26"/>
  <c r="J282" i="26"/>
  <c r="J281" i="26"/>
  <c r="J280" i="26"/>
  <c r="J279" i="26"/>
  <c r="J278" i="26"/>
  <c r="J277" i="26"/>
  <c r="J276" i="26"/>
  <c r="J275" i="26"/>
  <c r="J274" i="26"/>
  <c r="J273" i="26"/>
  <c r="J272" i="26"/>
  <c r="J271" i="26"/>
  <c r="J270" i="26"/>
  <c r="J269" i="26"/>
  <c r="J268" i="26"/>
  <c r="J267" i="26"/>
  <c r="J266" i="26"/>
  <c r="J265" i="26"/>
  <c r="J264" i="26"/>
  <c r="J263" i="26"/>
  <c r="J262" i="26"/>
  <c r="J261" i="26"/>
  <c r="J260" i="26"/>
  <c r="J259" i="26"/>
  <c r="J258" i="26"/>
  <c r="J257" i="26"/>
  <c r="J256" i="26"/>
  <c r="J255" i="26"/>
  <c r="J254" i="26"/>
  <c r="J253" i="26"/>
  <c r="J252" i="26"/>
  <c r="J251" i="26"/>
  <c r="J250" i="26"/>
  <c r="J249" i="26"/>
  <c r="J248" i="26"/>
  <c r="J247" i="26"/>
  <c r="J246" i="26"/>
  <c r="J245" i="26"/>
  <c r="J244" i="26"/>
  <c r="J243" i="26"/>
  <c r="J242" i="26"/>
  <c r="J241" i="26"/>
  <c r="J240" i="26"/>
  <c r="J239" i="26"/>
  <c r="J238" i="26"/>
  <c r="J237" i="26"/>
  <c r="J236" i="26"/>
  <c r="J235" i="26"/>
  <c r="J234" i="26"/>
  <c r="J233" i="26"/>
  <c r="J232" i="26"/>
  <c r="J231" i="26"/>
  <c r="J230" i="26"/>
  <c r="J229" i="26"/>
  <c r="J228" i="26"/>
  <c r="J227" i="26"/>
  <c r="J226" i="26"/>
  <c r="J225" i="26"/>
  <c r="J224" i="26"/>
  <c r="J223" i="26"/>
  <c r="J222" i="26"/>
  <c r="J221" i="26"/>
  <c r="J220" i="26"/>
  <c r="J219" i="26"/>
  <c r="J218" i="26"/>
  <c r="J217" i="26"/>
  <c r="J216" i="26"/>
  <c r="J215" i="26"/>
  <c r="J214" i="26"/>
  <c r="J213" i="26"/>
  <c r="J212" i="26"/>
  <c r="J211" i="26"/>
  <c r="J210" i="26"/>
  <c r="J209" i="26"/>
  <c r="J208" i="26"/>
  <c r="J207" i="26"/>
  <c r="J206" i="26"/>
  <c r="J205" i="26"/>
  <c r="J204" i="26"/>
  <c r="J203" i="26"/>
  <c r="J202" i="26"/>
  <c r="J201" i="26"/>
  <c r="J200" i="26"/>
  <c r="J199" i="26"/>
  <c r="J198" i="26"/>
  <c r="J197" i="26"/>
  <c r="J196" i="26"/>
  <c r="J195" i="26"/>
  <c r="J194" i="26"/>
  <c r="J193" i="26"/>
  <c r="J192" i="26"/>
  <c r="J191" i="26"/>
  <c r="J190" i="26"/>
  <c r="J189" i="26"/>
  <c r="J188" i="26"/>
  <c r="J187" i="26"/>
  <c r="J186" i="26"/>
  <c r="J185" i="26"/>
  <c r="J184" i="26"/>
  <c r="J183" i="26"/>
  <c r="J182" i="26"/>
  <c r="J181" i="26"/>
  <c r="J180" i="26"/>
  <c r="J179" i="26"/>
  <c r="J178" i="26"/>
  <c r="J177" i="26"/>
  <c r="J176" i="26"/>
  <c r="J175" i="26"/>
  <c r="J174" i="26"/>
  <c r="J173" i="26"/>
  <c r="J172" i="26"/>
  <c r="J171" i="26"/>
  <c r="J170" i="26"/>
  <c r="J169" i="26"/>
  <c r="J168" i="26"/>
  <c r="J167" i="26"/>
  <c r="J166" i="26"/>
  <c r="J165" i="26"/>
  <c r="J164" i="26"/>
  <c r="J163" i="26"/>
  <c r="J162" i="26"/>
  <c r="J161" i="26"/>
  <c r="J160" i="26"/>
  <c r="J159" i="26"/>
  <c r="J158" i="26"/>
  <c r="J157" i="26"/>
  <c r="J156" i="26"/>
  <c r="J155" i="26"/>
  <c r="J154" i="26"/>
  <c r="J153" i="26"/>
  <c r="J152" i="26"/>
  <c r="J151" i="26"/>
  <c r="J150" i="26"/>
  <c r="J149" i="26"/>
  <c r="J148" i="26"/>
  <c r="J147" i="26"/>
  <c r="J146" i="26"/>
  <c r="J145" i="26"/>
  <c r="J144" i="26"/>
  <c r="J143" i="26"/>
  <c r="J142" i="26"/>
  <c r="J141" i="26"/>
  <c r="J140" i="26"/>
  <c r="J139" i="26"/>
  <c r="J138" i="26"/>
  <c r="J137" i="26"/>
  <c r="J136" i="26"/>
  <c r="J135" i="26"/>
  <c r="J134" i="26"/>
  <c r="J133" i="26"/>
  <c r="J132" i="26"/>
  <c r="J131" i="26"/>
  <c r="J130" i="26"/>
  <c r="J129" i="26"/>
  <c r="J128" i="26"/>
  <c r="J127" i="26"/>
  <c r="J126" i="26"/>
  <c r="J125" i="26"/>
  <c r="J124" i="26"/>
  <c r="J123" i="26"/>
  <c r="J122" i="26"/>
  <c r="J121" i="26"/>
  <c r="J120" i="26"/>
  <c r="J119" i="26"/>
  <c r="J118" i="26"/>
  <c r="J117" i="26"/>
  <c r="J116" i="26"/>
  <c r="J115" i="26"/>
  <c r="J114" i="26"/>
  <c r="J113" i="26"/>
  <c r="J112" i="26"/>
  <c r="J111" i="26"/>
  <c r="J110" i="26"/>
  <c r="J109" i="26"/>
  <c r="J108" i="26"/>
  <c r="J107" i="26"/>
  <c r="J106" i="26"/>
  <c r="J105" i="26"/>
  <c r="J104" i="26"/>
  <c r="J103" i="26"/>
  <c r="J102" i="26"/>
  <c r="J101" i="26"/>
  <c r="J100" i="26"/>
  <c r="J99" i="26"/>
  <c r="J98" i="26"/>
  <c r="J97" i="26"/>
  <c r="J96" i="26"/>
  <c r="J95" i="26"/>
  <c r="J94" i="26"/>
  <c r="J93" i="26"/>
  <c r="J92" i="26"/>
  <c r="J91" i="26"/>
  <c r="J90" i="26"/>
  <c r="J89" i="26"/>
  <c r="J88" i="26"/>
  <c r="J87" i="26"/>
  <c r="J86" i="26"/>
  <c r="J85" i="26"/>
  <c r="J84" i="26"/>
  <c r="J83" i="26"/>
  <c r="J82" i="26"/>
  <c r="J81" i="26"/>
  <c r="J80" i="26"/>
  <c r="J79" i="26"/>
  <c r="J78" i="26"/>
  <c r="J77" i="26"/>
  <c r="J76" i="26"/>
  <c r="J75" i="26"/>
  <c r="J74" i="26"/>
  <c r="J73" i="26"/>
  <c r="J72" i="26"/>
  <c r="J71" i="26"/>
  <c r="J70" i="26"/>
  <c r="J69" i="26"/>
  <c r="J68" i="26"/>
  <c r="J67" i="26"/>
  <c r="J66" i="26"/>
  <c r="J65" i="26"/>
  <c r="J64" i="26"/>
  <c r="J63" i="26"/>
  <c r="J62" i="26"/>
  <c r="J61" i="26"/>
  <c r="J60" i="26"/>
  <c r="J59" i="26"/>
  <c r="J58" i="26"/>
  <c r="J57" i="26"/>
  <c r="J56" i="26"/>
  <c r="J55" i="26"/>
  <c r="J54" i="26"/>
  <c r="J53" i="26"/>
  <c r="J52" i="26"/>
  <c r="J51" i="26"/>
  <c r="J50" i="26"/>
  <c r="J49" i="26"/>
  <c r="J48" i="26"/>
  <c r="J47" i="26"/>
  <c r="J46" i="26"/>
  <c r="J45" i="26"/>
  <c r="J44" i="26"/>
  <c r="J43" i="26"/>
  <c r="J42" i="26"/>
  <c r="J41" i="26"/>
  <c r="J40" i="26"/>
  <c r="J39" i="26"/>
  <c r="J38" i="26"/>
  <c r="J37" i="26"/>
  <c r="J36" i="26"/>
  <c r="J35" i="26"/>
  <c r="J34" i="26"/>
  <c r="J33" i="26"/>
  <c r="J32" i="26"/>
  <c r="J31" i="26"/>
  <c r="J30" i="26"/>
  <c r="J29" i="26"/>
  <c r="J28" i="26"/>
  <c r="J27" i="26"/>
  <c r="J26" i="26"/>
  <c r="J25" i="26"/>
  <c r="J24" i="26"/>
  <c r="J23" i="26"/>
  <c r="J22" i="26"/>
  <c r="J21" i="26"/>
  <c r="J20" i="26"/>
  <c r="J19" i="26"/>
  <c r="J18" i="26"/>
  <c r="J17" i="26"/>
  <c r="J16" i="26"/>
  <c r="J15" i="26"/>
  <c r="J14" i="26"/>
  <c r="J13" i="26"/>
  <c r="J12" i="26"/>
  <c r="J11" i="26"/>
  <c r="J10" i="26"/>
  <c r="J9" i="26"/>
  <c r="J8" i="26"/>
  <c r="J7" i="26"/>
  <c r="J6" i="26"/>
  <c r="J5" i="26"/>
  <c r="J4" i="26"/>
  <c r="J3" i="26"/>
  <c r="I312" i="26"/>
  <c r="I311" i="26"/>
  <c r="I310" i="26"/>
  <c r="I309" i="26"/>
  <c r="I308" i="26"/>
  <c r="I307" i="26"/>
  <c r="I306" i="26"/>
  <c r="I305" i="26"/>
  <c r="I304" i="26"/>
  <c r="I303" i="26"/>
  <c r="I302" i="26"/>
  <c r="I301" i="26"/>
  <c r="I300" i="26"/>
  <c r="I299" i="26"/>
  <c r="I298" i="26"/>
  <c r="I297" i="26"/>
  <c r="I296" i="26"/>
  <c r="I295" i="26"/>
  <c r="I294" i="26"/>
  <c r="I293" i="26"/>
  <c r="I292" i="26"/>
  <c r="I291" i="26"/>
  <c r="I290" i="26"/>
  <c r="I289" i="26"/>
  <c r="I288" i="26"/>
  <c r="I287" i="26"/>
  <c r="I286" i="26"/>
  <c r="I285" i="26"/>
  <c r="I284" i="26"/>
  <c r="I283" i="26"/>
  <c r="I282" i="26"/>
  <c r="I281" i="26"/>
  <c r="I280" i="26"/>
  <c r="I279" i="26"/>
  <c r="I278" i="26"/>
  <c r="I277" i="26"/>
  <c r="I276" i="26"/>
  <c r="I275" i="26"/>
  <c r="I274" i="26"/>
  <c r="I273" i="26"/>
  <c r="I272" i="26"/>
  <c r="I271" i="26"/>
  <c r="I270" i="26"/>
  <c r="I269" i="26"/>
  <c r="I268" i="26"/>
  <c r="I267" i="26"/>
  <c r="I266" i="26"/>
  <c r="I265" i="26"/>
  <c r="I264" i="26"/>
  <c r="I263" i="26"/>
  <c r="I262" i="26"/>
  <c r="I261" i="26"/>
  <c r="I260" i="26"/>
  <c r="I259" i="26"/>
  <c r="I258" i="26"/>
  <c r="I257" i="26"/>
  <c r="I256" i="26"/>
  <c r="I255" i="26"/>
  <c r="I254" i="26"/>
  <c r="I253" i="26"/>
  <c r="I252" i="26"/>
  <c r="I251" i="26"/>
  <c r="I250" i="26"/>
  <c r="I249" i="26"/>
  <c r="I248" i="26"/>
  <c r="I247" i="26"/>
  <c r="I246" i="26"/>
  <c r="I245" i="26"/>
  <c r="I244" i="26"/>
  <c r="I243" i="26"/>
  <c r="I242" i="26"/>
  <c r="I241" i="26"/>
  <c r="I240" i="26"/>
  <c r="I239" i="26"/>
  <c r="I238" i="26"/>
  <c r="I237" i="26"/>
  <c r="I236" i="26"/>
  <c r="I235" i="26"/>
  <c r="I234" i="26"/>
  <c r="I233" i="26"/>
  <c r="I232" i="26"/>
  <c r="I231" i="26"/>
  <c r="I230" i="26"/>
  <c r="I229" i="26"/>
  <c r="I228" i="26"/>
  <c r="I227" i="26"/>
  <c r="I226" i="26"/>
  <c r="I225" i="26"/>
  <c r="I224" i="26"/>
  <c r="I223" i="26"/>
  <c r="I222" i="26"/>
  <c r="I221" i="26"/>
  <c r="I220" i="26"/>
  <c r="I219" i="26"/>
  <c r="I218" i="26"/>
  <c r="I217" i="26"/>
  <c r="I216" i="26"/>
  <c r="I215" i="26"/>
  <c r="I214" i="26"/>
  <c r="I213" i="26"/>
  <c r="I212" i="26"/>
  <c r="I211" i="26"/>
  <c r="I210" i="26"/>
  <c r="I209" i="26"/>
  <c r="I208" i="26"/>
  <c r="I207" i="26"/>
  <c r="I206" i="26"/>
  <c r="I205" i="26"/>
  <c r="I204" i="26"/>
  <c r="I203" i="26"/>
  <c r="I202" i="26"/>
  <c r="I201" i="26"/>
  <c r="I200" i="26"/>
  <c r="I199" i="26"/>
  <c r="I198" i="26"/>
  <c r="I197" i="26"/>
  <c r="I196" i="26"/>
  <c r="I195" i="26"/>
  <c r="I194" i="26"/>
  <c r="I193" i="26"/>
  <c r="I192" i="26"/>
  <c r="I191" i="26"/>
  <c r="I190" i="26"/>
  <c r="I189" i="26"/>
  <c r="I188" i="26"/>
  <c r="I187" i="26"/>
  <c r="I186" i="26"/>
  <c r="I185" i="26"/>
  <c r="I184" i="26"/>
  <c r="I183" i="26"/>
  <c r="I182" i="26"/>
  <c r="I181" i="26"/>
  <c r="I180" i="26"/>
  <c r="I179" i="26"/>
  <c r="I178" i="26"/>
  <c r="I177" i="26"/>
  <c r="I176" i="26"/>
  <c r="I175" i="26"/>
  <c r="I174" i="26"/>
  <c r="I173" i="26"/>
  <c r="I172" i="26"/>
  <c r="I171" i="26"/>
  <c r="I170" i="26"/>
  <c r="I169" i="26"/>
  <c r="I168" i="26"/>
  <c r="I167" i="26"/>
  <c r="I166" i="26"/>
  <c r="I165" i="26"/>
  <c r="I164" i="26"/>
  <c r="I163" i="26"/>
  <c r="I162" i="26"/>
  <c r="I161" i="26"/>
  <c r="I160" i="26"/>
  <c r="I159" i="26"/>
  <c r="I158" i="26"/>
  <c r="I157" i="26"/>
  <c r="I156" i="26"/>
  <c r="I155" i="26"/>
  <c r="I154" i="26"/>
  <c r="I153" i="26"/>
  <c r="I152" i="26"/>
  <c r="I151" i="26"/>
  <c r="I150" i="26"/>
  <c r="I149" i="26"/>
  <c r="I148" i="26"/>
  <c r="I147" i="26"/>
  <c r="I146" i="26"/>
  <c r="I145" i="26"/>
  <c r="I144" i="26"/>
  <c r="I143" i="26"/>
  <c r="I142" i="26"/>
  <c r="I141" i="26"/>
  <c r="I140" i="26"/>
  <c r="I139" i="26"/>
  <c r="I138" i="26"/>
  <c r="I137" i="26"/>
  <c r="I136" i="26"/>
  <c r="I135" i="26"/>
  <c r="I134" i="26"/>
  <c r="I133" i="26"/>
  <c r="I132" i="26"/>
  <c r="I131" i="26"/>
  <c r="I130" i="26"/>
  <c r="I129" i="26"/>
  <c r="I128" i="26"/>
  <c r="I127" i="26"/>
  <c r="I126" i="26"/>
  <c r="I125" i="26"/>
  <c r="I124" i="26"/>
  <c r="I123" i="26"/>
  <c r="I122" i="26"/>
  <c r="I121" i="26"/>
  <c r="I120" i="26"/>
  <c r="I119" i="26"/>
  <c r="I118" i="26"/>
  <c r="I117" i="26"/>
  <c r="I116" i="26"/>
  <c r="I115" i="26"/>
  <c r="I114" i="26"/>
  <c r="I113" i="26"/>
  <c r="I112" i="26"/>
  <c r="I111" i="26"/>
  <c r="I110" i="26"/>
  <c r="I109" i="26"/>
  <c r="I108" i="26"/>
  <c r="I107" i="26"/>
  <c r="I106" i="26"/>
  <c r="I105" i="26"/>
  <c r="I104" i="26"/>
  <c r="I103" i="26"/>
  <c r="I102" i="26"/>
  <c r="I101" i="26"/>
  <c r="I100" i="26"/>
  <c r="I99" i="26"/>
  <c r="I98" i="26"/>
  <c r="I97" i="26"/>
  <c r="I96" i="26"/>
  <c r="I95" i="26"/>
  <c r="I94" i="26"/>
  <c r="I93" i="26"/>
  <c r="I92" i="26"/>
  <c r="I91" i="26"/>
  <c r="I90" i="26"/>
  <c r="I89" i="26"/>
  <c r="I88" i="26"/>
  <c r="I87" i="26"/>
  <c r="I86" i="26"/>
  <c r="I85" i="26"/>
  <c r="I84" i="26"/>
  <c r="I83" i="26"/>
  <c r="I82" i="26"/>
  <c r="I81" i="26"/>
  <c r="I80" i="26"/>
  <c r="I79" i="26"/>
  <c r="I78" i="26"/>
  <c r="I77" i="26"/>
  <c r="I76" i="26"/>
  <c r="I75" i="26"/>
  <c r="I74" i="26"/>
  <c r="I73" i="26"/>
  <c r="I72" i="26"/>
  <c r="I71" i="26"/>
  <c r="I70" i="26"/>
  <c r="I69" i="26"/>
  <c r="I68" i="26"/>
  <c r="I67" i="26"/>
  <c r="I66" i="26"/>
  <c r="I65" i="26"/>
  <c r="I64" i="26"/>
  <c r="I63" i="26"/>
  <c r="I62" i="26"/>
  <c r="I61" i="26"/>
  <c r="I60" i="26"/>
  <c r="I59" i="26"/>
  <c r="I58" i="26"/>
  <c r="I57" i="26"/>
  <c r="I56" i="26"/>
  <c r="I55" i="26"/>
  <c r="I54" i="26"/>
  <c r="I53" i="26"/>
  <c r="I52" i="26"/>
  <c r="I51" i="26"/>
  <c r="I50" i="26"/>
  <c r="I49" i="26"/>
  <c r="I48" i="26"/>
  <c r="I47" i="26"/>
  <c r="I46" i="26"/>
  <c r="I45" i="26"/>
  <c r="I44" i="26"/>
  <c r="I43" i="26"/>
  <c r="I42" i="26"/>
  <c r="I41" i="26"/>
  <c r="I40" i="26"/>
  <c r="I39" i="26"/>
  <c r="I38" i="26"/>
  <c r="I37" i="26"/>
  <c r="I36" i="26"/>
  <c r="I35" i="26"/>
  <c r="I34" i="26"/>
  <c r="I33" i="26"/>
  <c r="I32" i="26"/>
  <c r="I31" i="26"/>
  <c r="I30" i="26"/>
  <c r="I29" i="26"/>
  <c r="I28" i="26"/>
  <c r="I27" i="26"/>
  <c r="I26" i="26"/>
  <c r="I25" i="26"/>
  <c r="I24" i="26"/>
  <c r="I23" i="26"/>
  <c r="I22" i="26"/>
  <c r="I21" i="26"/>
  <c r="I20" i="26"/>
  <c r="I19" i="26"/>
  <c r="I18" i="26"/>
  <c r="I17" i="26"/>
  <c r="I16" i="26"/>
  <c r="I15" i="26"/>
  <c r="I14" i="26"/>
  <c r="I13" i="26"/>
  <c r="I12" i="26"/>
  <c r="I11" i="26"/>
  <c r="I10" i="26"/>
  <c r="I9" i="26"/>
  <c r="I8" i="26"/>
  <c r="I7" i="26"/>
  <c r="I6" i="26"/>
  <c r="I5" i="26"/>
  <c r="I4" i="26"/>
  <c r="I3" i="26"/>
  <c r="H312" i="26"/>
  <c r="H311" i="26"/>
  <c r="H310" i="26"/>
  <c r="H309" i="26"/>
  <c r="H308" i="26"/>
  <c r="H307" i="26"/>
  <c r="H306" i="26"/>
  <c r="H305" i="26"/>
  <c r="H304" i="26"/>
  <c r="H303" i="26"/>
  <c r="H302" i="26"/>
  <c r="H301" i="26"/>
  <c r="H300" i="26"/>
  <c r="H299" i="26"/>
  <c r="H298" i="26"/>
  <c r="H297" i="26"/>
  <c r="H296" i="26"/>
  <c r="H295" i="26"/>
  <c r="H294" i="26"/>
  <c r="H293" i="26"/>
  <c r="H292" i="26"/>
  <c r="H291" i="26"/>
  <c r="H290" i="26"/>
  <c r="H289" i="26"/>
  <c r="H288" i="26"/>
  <c r="H287" i="26"/>
  <c r="H286" i="26"/>
  <c r="H285" i="26"/>
  <c r="H284" i="26"/>
  <c r="H283" i="26"/>
  <c r="H282" i="26"/>
  <c r="H281" i="26"/>
  <c r="H280" i="26"/>
  <c r="H279" i="26"/>
  <c r="H278" i="26"/>
  <c r="H277" i="26"/>
  <c r="H276" i="26"/>
  <c r="H275" i="26"/>
  <c r="H274" i="26"/>
  <c r="H273" i="26"/>
  <c r="H272" i="26"/>
  <c r="H271" i="26"/>
  <c r="H270" i="26"/>
  <c r="H269" i="26"/>
  <c r="H268" i="26"/>
  <c r="H267" i="26"/>
  <c r="H266" i="26"/>
  <c r="H265" i="26"/>
  <c r="H264" i="26"/>
  <c r="H263" i="26"/>
  <c r="H262" i="26"/>
  <c r="H261" i="26"/>
  <c r="H260" i="26"/>
  <c r="H259" i="26"/>
  <c r="H258" i="26"/>
  <c r="H257" i="26"/>
  <c r="H256" i="26"/>
  <c r="H255" i="26"/>
  <c r="H254" i="26"/>
  <c r="H253" i="26"/>
  <c r="H252" i="26"/>
  <c r="H251" i="26"/>
  <c r="H250" i="26"/>
  <c r="H249" i="26"/>
  <c r="H248" i="26"/>
  <c r="H247" i="26"/>
  <c r="H246" i="26"/>
  <c r="H245" i="26"/>
  <c r="H244" i="26"/>
  <c r="H243" i="26"/>
  <c r="H242" i="26"/>
  <c r="H241" i="26"/>
  <c r="H240" i="26"/>
  <c r="H239" i="26"/>
  <c r="H238" i="26"/>
  <c r="H237" i="26"/>
  <c r="H236" i="26"/>
  <c r="H235" i="26"/>
  <c r="H234" i="26"/>
  <c r="H233" i="26"/>
  <c r="H232" i="26"/>
  <c r="H231" i="26"/>
  <c r="H230" i="26"/>
  <c r="H229" i="26"/>
  <c r="H228" i="26"/>
  <c r="H227" i="26"/>
  <c r="H226" i="26"/>
  <c r="H225" i="26"/>
  <c r="H224" i="26"/>
  <c r="H223" i="26"/>
  <c r="H222" i="26"/>
  <c r="H221" i="26"/>
  <c r="H220" i="26"/>
  <c r="H219" i="26"/>
  <c r="H218" i="26"/>
  <c r="H217" i="26"/>
  <c r="H216" i="26"/>
  <c r="H215" i="26"/>
  <c r="H214" i="26"/>
  <c r="H213" i="26"/>
  <c r="H212" i="26"/>
  <c r="H211" i="26"/>
  <c r="H210" i="26"/>
  <c r="H209" i="26"/>
  <c r="H208" i="26"/>
  <c r="H207" i="26"/>
  <c r="H206" i="26"/>
  <c r="H205" i="26"/>
  <c r="H204" i="26"/>
  <c r="H203" i="26"/>
  <c r="H202" i="26"/>
  <c r="H201" i="26"/>
  <c r="H200" i="26"/>
  <c r="H199" i="26"/>
  <c r="H198" i="26"/>
  <c r="H197" i="26"/>
  <c r="H196" i="26"/>
  <c r="H195" i="26"/>
  <c r="H194" i="26"/>
  <c r="H193" i="26"/>
  <c r="H192" i="26"/>
  <c r="H191" i="26"/>
  <c r="H190" i="26"/>
  <c r="H189" i="26"/>
  <c r="H188" i="26"/>
  <c r="H187" i="26"/>
  <c r="H186" i="26"/>
  <c r="H185" i="26"/>
  <c r="H184" i="26"/>
  <c r="H183" i="26"/>
  <c r="H182" i="26"/>
  <c r="H181" i="26"/>
  <c r="H180" i="26"/>
  <c r="H179" i="26"/>
  <c r="H178" i="26"/>
  <c r="H177" i="26"/>
  <c r="H176" i="26"/>
  <c r="H175" i="26"/>
  <c r="H174" i="26"/>
  <c r="H173" i="26"/>
  <c r="H172" i="26"/>
  <c r="H171" i="26"/>
  <c r="H170" i="26"/>
  <c r="H169" i="26"/>
  <c r="H168" i="26"/>
  <c r="H167" i="26"/>
  <c r="H166" i="26"/>
  <c r="H165" i="26"/>
  <c r="H164" i="26"/>
  <c r="H163" i="26"/>
  <c r="H162" i="26"/>
  <c r="H161" i="26"/>
  <c r="H160" i="26"/>
  <c r="H159" i="26"/>
  <c r="H158" i="26"/>
  <c r="H157" i="26"/>
  <c r="H156" i="26"/>
  <c r="H155" i="26"/>
  <c r="H154" i="26"/>
  <c r="H153" i="26"/>
  <c r="H152" i="26"/>
  <c r="H151" i="26"/>
  <c r="H150" i="26"/>
  <c r="H149" i="26"/>
  <c r="H148" i="26"/>
  <c r="H147" i="26"/>
  <c r="H146" i="26"/>
  <c r="H145" i="26"/>
  <c r="H144" i="26"/>
  <c r="H143" i="26"/>
  <c r="H142" i="26"/>
  <c r="H141" i="26"/>
  <c r="H140" i="26"/>
  <c r="H139" i="26"/>
  <c r="H138" i="26"/>
  <c r="H137" i="26"/>
  <c r="H136" i="26"/>
  <c r="H135" i="26"/>
  <c r="H134" i="26"/>
  <c r="H133" i="26"/>
  <c r="H132" i="26"/>
  <c r="H131" i="26"/>
  <c r="H130" i="26"/>
  <c r="H129" i="26"/>
  <c r="H128" i="26"/>
  <c r="H127" i="26"/>
  <c r="H126" i="26"/>
  <c r="H125" i="26"/>
  <c r="H124" i="26"/>
  <c r="H123" i="26"/>
  <c r="H122" i="26"/>
  <c r="H121" i="26"/>
  <c r="H120" i="26"/>
  <c r="H119" i="26"/>
  <c r="H118" i="26"/>
  <c r="H117" i="26"/>
  <c r="H116" i="26"/>
  <c r="H115" i="26"/>
  <c r="H114" i="26"/>
  <c r="H113" i="26"/>
  <c r="H112" i="26"/>
  <c r="H111" i="26"/>
  <c r="H110" i="26"/>
  <c r="H109" i="26"/>
  <c r="H108" i="26"/>
  <c r="H107" i="26"/>
  <c r="H106" i="26"/>
  <c r="H105" i="26"/>
  <c r="H104" i="26"/>
  <c r="H103" i="26"/>
  <c r="H102" i="26"/>
  <c r="H101" i="26"/>
  <c r="H100" i="26"/>
  <c r="H99" i="26"/>
  <c r="H98" i="26"/>
  <c r="H97" i="26"/>
  <c r="H96" i="26"/>
  <c r="H95" i="26"/>
  <c r="H94" i="26"/>
  <c r="H93" i="26"/>
  <c r="H92" i="26"/>
  <c r="H91" i="26"/>
  <c r="H90" i="26"/>
  <c r="H89" i="26"/>
  <c r="H88" i="26"/>
  <c r="H87" i="26"/>
  <c r="H86" i="26"/>
  <c r="H85" i="26"/>
  <c r="H84" i="26"/>
  <c r="H83" i="26"/>
  <c r="H82" i="26"/>
  <c r="H81" i="26"/>
  <c r="H80" i="26"/>
  <c r="H79" i="26"/>
  <c r="H78" i="26"/>
  <c r="H77" i="26"/>
  <c r="H76" i="26"/>
  <c r="H75" i="26"/>
  <c r="H74" i="26"/>
  <c r="H73" i="26"/>
  <c r="H72" i="26"/>
  <c r="H71" i="26"/>
  <c r="H70" i="26"/>
  <c r="H69" i="26"/>
  <c r="H68" i="26"/>
  <c r="H67" i="26"/>
  <c r="H66" i="26"/>
  <c r="H65" i="26"/>
  <c r="H64" i="26"/>
  <c r="H63" i="26"/>
  <c r="H62" i="26"/>
  <c r="H61" i="26"/>
  <c r="H60" i="26"/>
  <c r="H59" i="26"/>
  <c r="H58" i="26"/>
  <c r="H57" i="26"/>
  <c r="H56" i="26"/>
  <c r="H55" i="26"/>
  <c r="H54" i="26"/>
  <c r="H53" i="26"/>
  <c r="H52" i="26"/>
  <c r="H51" i="26"/>
  <c r="H50" i="26"/>
  <c r="H49" i="26"/>
  <c r="H48" i="26"/>
  <c r="H47" i="26"/>
  <c r="H46" i="26"/>
  <c r="H45" i="26"/>
  <c r="H44" i="26"/>
  <c r="H43" i="26"/>
  <c r="H42" i="26"/>
  <c r="H41" i="26"/>
  <c r="H40" i="26"/>
  <c r="H39" i="26"/>
  <c r="H38" i="26"/>
  <c r="H37" i="26"/>
  <c r="H36" i="26"/>
  <c r="H35" i="26"/>
  <c r="H34" i="26"/>
  <c r="H33" i="26"/>
  <c r="H32" i="26"/>
  <c r="H31" i="26"/>
  <c r="H30" i="26"/>
  <c r="H29" i="26"/>
  <c r="H28" i="26"/>
  <c r="H27" i="26"/>
  <c r="H26" i="26"/>
  <c r="H25" i="26"/>
  <c r="H24" i="26"/>
  <c r="H23" i="26"/>
  <c r="H22" i="26"/>
  <c r="H21" i="26"/>
  <c r="H20" i="26"/>
  <c r="H19" i="26"/>
  <c r="H18" i="26"/>
  <c r="H17" i="26"/>
  <c r="H16" i="26"/>
  <c r="H15" i="26"/>
  <c r="H14" i="26"/>
  <c r="H13" i="26"/>
  <c r="H12" i="26"/>
  <c r="H11" i="26"/>
  <c r="H10" i="26"/>
  <c r="H9" i="26"/>
  <c r="H8" i="26"/>
  <c r="H7" i="26"/>
  <c r="H6" i="26"/>
  <c r="H5" i="26"/>
  <c r="H4" i="26"/>
  <c r="H3" i="2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<sst xmlns="http://schemas.openxmlformats.org/spreadsheetml/2006/main" count="7730" uniqueCount="2806">
  <si>
    <t>Titolo del progetto</t>
  </si>
  <si>
    <t>Titolo del progetto in inglese</t>
  </si>
  <si>
    <t>Acronimo</t>
  </si>
  <si>
    <t>P1</t>
  </si>
  <si>
    <t>P2</t>
  </si>
  <si>
    <t>P3</t>
  </si>
  <si>
    <t>P4</t>
  </si>
  <si>
    <t>P5</t>
  </si>
  <si>
    <t>P6</t>
  </si>
  <si>
    <t xml:space="preserve">Settori prodotti agricoli </t>
  </si>
  <si>
    <t>Editor del progetto</t>
  </si>
  <si>
    <t>Collocazione geografica del progetto</t>
  </si>
  <si>
    <t xml:space="preserve">Obiettivi del progetto </t>
  </si>
  <si>
    <t>Obiettivi del progetto (in inglese)</t>
  </si>
  <si>
    <t>Costo totale del progetto</t>
  </si>
  <si>
    <t xml:space="preserve">Lista Keyword - Inglese </t>
  </si>
  <si>
    <t xml:space="preserve">Lista Keyword - Italiano </t>
  </si>
  <si>
    <t>Fonte finanziamento</t>
  </si>
  <si>
    <t>Altra fonte</t>
  </si>
  <si>
    <t>Horizon 2020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</si>
  <si>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</si>
  <si>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</si>
  <si>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</si>
  <si>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</si>
  <si>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</si>
  <si>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</si>
  <si>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</si>
  <si>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</si>
  <si>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</si>
  <si>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</si>
  <si>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</si>
  <si>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</si>
  <si>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</si>
  <si>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</si>
  <si>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</si>
  <si>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</si>
  <si>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</si>
  <si>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</si>
  <si>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</si>
  <si>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</si>
  <si>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</si>
  <si>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</si>
  <si>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</si>
  <si>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</si>
  <si>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</si>
  <si>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</si>
  <si>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</si>
  <si>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</si>
  <si>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</si>
  <si>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</si>
  <si>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</si>
  <si>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</si>
  <si>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</si>
  <si>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</si>
  <si>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</si>
  <si>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</si>
  <si>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</si>
  <si>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</si>
  <si>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</si>
  <si>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</si>
  <si>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</si>
  <si>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</si>
  <si>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</si>
  <si>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</si>
  <si>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</si>
  <si>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</si>
  <si>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</si>
  <si>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</si>
  <si>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</si>
  <si>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</si>
  <si>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</si>
  <si>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</si>
  <si>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</si>
  <si>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</si>
  <si>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</si>
  <si>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</si>
  <si>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</si>
  <si>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</si>
  <si>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</si>
  <si>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</si>
  <si>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</si>
  <si>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</si>
  <si>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</si>
  <si>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</si>
  <si>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</si>
  <si>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</si>
  <si>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</si>
  <si>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</si>
  <si>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</si>
  <si>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</si>
  <si>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</si>
  <si>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</si>
  <si>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</si>
  <si>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</si>
  <si>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</si>
  <si>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</si>
  <si>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</si>
  <si>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</si>
  <si>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</si>
  <si>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</si>
  <si>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</si>
  <si>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</si>
  <si>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</si>
  <si>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</si>
  <si>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</si>
  <si>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</si>
  <si>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</si>
  <si>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</si>
  <si>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</si>
  <si>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</si>
  <si>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</si>
  <si>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</si>
  <si>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</si>
  <si>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</si>
  <si>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</si>
  <si>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</si>
  <si>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</si>
  <si>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</si>
  <si>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</si>
  <si>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</si>
  <si>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</si>
  <si>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</si>
  <si>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</si>
  <si>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</si>
  <si>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</si>
  <si>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</si>
  <si>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</si>
  <si>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</si>
  <si>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</si>
  <si>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</si>
  <si>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</si>
  <si>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</si>
  <si>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</si>
  <si>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</si>
  <si>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</si>
  <si>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</si>
  <si>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</si>
  <si>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</si>
  <si>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</si>
  <si>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</si>
  <si>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</si>
  <si>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</si>
  <si>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</si>
  <si>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</si>
  <si>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</si>
  <si>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</si>
  <si>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</si>
  <si>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</si>
  <si>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</si>
  <si>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</si>
  <si>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</si>
  <si>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</si>
  <si>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</si>
  <si>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</si>
  <si>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</si>
  <si>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</si>
  <si>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</si>
  <si>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</si>
  <si>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</si>
  <si>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</si>
  <si>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</si>
  <si>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</si>
  <si>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</si>
  <si>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</si>
  <si>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</si>
  <si>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</si>
  <si>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</si>
  <si>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</si>
  <si>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</si>
  <si>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</si>
  <si>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</si>
  <si>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</si>
  <si>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</si>
  <si>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</si>
  <si>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</si>
  <si>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</si>
  <si>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</si>
  <si>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</si>
  <si>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</si>
  <si>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</si>
  <si>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</si>
  <si>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</si>
  <si>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</si>
  <si>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</si>
  <si>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</si>
  <si>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</si>
  <si>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</si>
  <si>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</si>
  <si>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</si>
  <si>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</si>
  <si>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</si>
  <si>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</si>
  <si>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</si>
  <si>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</si>
  <si>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</si>
  <si>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</si>
  <si>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</si>
  <si>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</si>
  <si>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</si>
  <si>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</si>
  <si>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</si>
  <si>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</si>
  <si>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</si>
  <si>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</si>
  <si>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</si>
  <si>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</si>
  <si>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</si>
  <si>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</si>
  <si>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</si>
  <si>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</si>
  <si>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</si>
  <si>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</si>
  <si>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</si>
  <si>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</si>
  <si>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</si>
  <si>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</si>
  <si>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</si>
  <si>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</si>
  <si>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</si>
  <si>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</si>
  <si>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</si>
  <si>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</si>
  <si>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</si>
  <si>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</si>
  <si>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</si>
  <si>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</si>
  <si>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</si>
  <si>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</si>
  <si>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</si>
  <si>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</si>
  <si>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</si>
  <si>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</si>
  <si>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</si>
  <si>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</si>
  <si>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</si>
  <si>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</si>
  <si>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</si>
  <si>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</si>
  <si>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</si>
  <si>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</si>
  <si>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</si>
  <si>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del progetto</t>
  </si>
  <si>
    <t>Status progetto</t>
  </si>
  <si>
    <t>URL</t>
  </si>
  <si>
    <t>http://</t>
  </si>
  <si>
    <t>Materiali audiovisivi utili (ad esempio link di YouTube, video, altro materiale di diffusione)</t>
  </si>
  <si>
    <t>Commenti</t>
  </si>
  <si>
    <t>Sito web del progetto</t>
  </si>
  <si>
    <t>Titolo/descrizione</t>
  </si>
  <si>
    <t>Costo totale del progetto (€)</t>
  </si>
  <si>
    <t>Area problema</t>
  </si>
  <si>
    <t>Settore/comparto del'innovazione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</si>
  <si>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</si>
  <si>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</si>
  <si>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</si>
  <si>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</si>
  <si>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</si>
  <si>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</si>
  <si>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</si>
  <si>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</si>
  <si>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</si>
  <si>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</si>
  <si>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</si>
  <si>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</si>
  <si>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</si>
  <si>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</si>
  <si>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</si>
  <si>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</si>
  <si>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</si>
  <si>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</si>
  <si>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</si>
  <si>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</si>
  <si>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</si>
  <si>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</si>
  <si>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</si>
  <si>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</si>
  <si>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</si>
  <si>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</si>
  <si>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</si>
  <si>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</si>
  <si>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</si>
  <si>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</si>
  <si>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</si>
  <si>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</si>
  <si>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</si>
  <si>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</si>
  <si>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</si>
  <si>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</si>
  <si>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</si>
  <si>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</si>
  <si>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</si>
  <si>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</si>
  <si>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</si>
  <si>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</si>
  <si>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</si>
  <si>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</si>
  <si>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</si>
  <si>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</si>
  <si>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</si>
  <si>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</si>
  <si>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</si>
  <si>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</si>
  <si>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</si>
  <si>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</si>
  <si>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</si>
  <si>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</si>
  <si>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</si>
  <si>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</si>
  <si>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</si>
  <si>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</si>
  <si>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</si>
  <si>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</si>
  <si>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</si>
  <si>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</si>
  <si>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</si>
  <si>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</si>
  <si>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</si>
  <si>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</si>
  <si>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</si>
  <si>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</si>
  <si>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</si>
  <si>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</si>
  <si>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</si>
  <si>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</si>
  <si>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</si>
  <si>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</si>
  <si>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</si>
  <si>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</si>
  <si>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</si>
  <si>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</si>
  <si>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</si>
  <si>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</si>
  <si>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</si>
  <si>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</si>
  <si>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</si>
  <si>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</si>
  <si>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</si>
  <si>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</si>
  <si>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</si>
  <si>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</si>
  <si>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</si>
  <si>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Commenti aggiuntivi</t>
  </si>
  <si>
    <t>Effetto 1</t>
  </si>
  <si>
    <t>Effetto 2</t>
  </si>
  <si>
    <t>Effetto 3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</si>
  <si>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</si>
  <si>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</si>
  <si>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</si>
  <si>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</si>
  <si>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</si>
  <si>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</si>
  <si>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>Tipologia partecipanti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</si>
  <si>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</si>
  <si>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</si>
  <si>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</si>
  <si>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</si>
  <si>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</si>
  <si>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</si>
  <si>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</si>
  <si>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</si>
  <si>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</si>
  <si>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</si>
  <si>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</si>
  <si>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</si>
  <si>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</si>
  <si>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</si>
  <si>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</si>
  <si>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</si>
  <si>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</si>
  <si>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</si>
  <si>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</si>
  <si>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</si>
  <si>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</si>
  <si>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</si>
  <si>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Forma giuridica del GO</t>
  </si>
  <si>
    <t>Contributo pubblico</t>
  </si>
  <si>
    <t>Descrizione dell'innovazione</t>
  </si>
  <si>
    <t>Informazioni aggiuntive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</si>
  <si>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</si>
  <si>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</si>
  <si>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</si>
  <si>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</si>
  <si>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</si>
  <si>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</si>
  <si>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</si>
  <si>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</si>
  <si>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</si>
  <si>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</si>
  <si>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</si>
  <si>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</si>
  <si>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</si>
  <si>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</si>
  <si>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</si>
  <si>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</si>
  <si>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</si>
  <si>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</si>
  <si>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</si>
  <si>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</si>
  <si>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</si>
  <si>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</si>
  <si>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</si>
  <si>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Facoltativo</t>
  </si>
  <si>
    <t>Servizi e consulenze esterne</t>
  </si>
  <si>
    <t>- di cui direttamente imputabili alla realizzazione di prototipi</t>
  </si>
  <si>
    <t>Missioni e trasferte</t>
  </si>
  <si>
    <t>Paese</t>
  </si>
  <si>
    <t>Località geografica principale (NUTS3)</t>
  </si>
  <si>
    <t>Altra località geografica (NUTS3)</t>
  </si>
  <si>
    <t>IT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</si>
  <si>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</si>
  <si>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</si>
  <si>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</si>
  <si>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</si>
  <si>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</si>
  <si>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</si>
  <si>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</si>
  <si>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</si>
  <si>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</si>
  <si>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</si>
  <si>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</si>
  <si>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</si>
  <si>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</si>
  <si>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</si>
  <si>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</si>
  <si>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</si>
  <si>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</si>
  <si>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</si>
  <si>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</si>
  <si>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</si>
  <si>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</si>
  <si>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</si>
  <si>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</si>
  <si>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</si>
  <si>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</si>
  <si>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</si>
  <si>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</si>
  <si>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</si>
  <si>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</si>
  <si>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</si>
  <si>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</si>
  <si>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</si>
  <si>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ITC20 - Aosta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</si>
  <si>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</si>
  <si>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</si>
  <si>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</si>
  <si>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</si>
  <si>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</si>
  <si>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</si>
  <si>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</si>
  <si>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</si>
  <si>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ITC45 - Milano</t>
  </si>
  <si>
    <t>ITC46 - Bergamo</t>
  </si>
  <si>
    <t>ITC47 - Brescia</t>
  </si>
  <si>
    <t>ITC48 - Pavia</t>
  </si>
  <si>
    <t>ITC49 - Lodi</t>
  </si>
  <si>
    <t>ITC4A - Cremona</t>
  </si>
  <si>
    <t>ITC4B - Mantova</t>
  </si>
  <si>
    <t>ITD10 - South Tyrol</t>
  </si>
  <si>
    <t>ITD20 - Trento</t>
  </si>
  <si>
    <t>ITD31 - Verona</t>
  </si>
  <si>
    <t>ITD32 - Vicenza</t>
  </si>
  <si>
    <t>ITD33 - Belluno</t>
  </si>
  <si>
    <t>ITD34 - Treviso</t>
  </si>
  <si>
    <t>ITD35 - Venezia</t>
  </si>
  <si>
    <t>ITD36 - Padova</t>
  </si>
  <si>
    <t>ITD37 - Rovigo</t>
  </si>
  <si>
    <t>ITD41 - Pordenone</t>
  </si>
  <si>
    <t>ITD42 - Udine</t>
  </si>
  <si>
    <t>ITD43 - Gorizia</t>
  </si>
  <si>
    <t>ITD44 - Trieste</t>
  </si>
  <si>
    <t>ITD51 - Piacenza</t>
  </si>
  <si>
    <t>ITD52 - Parma</t>
  </si>
  <si>
    <t>ITD53 - Reggio Emilia</t>
  </si>
  <si>
    <t>ITD54 - Modena</t>
  </si>
  <si>
    <t>ITD55 - Bologna</t>
  </si>
  <si>
    <t>ITD56 - Ferrara</t>
  </si>
  <si>
    <t>ITD57 - Ravenna</t>
  </si>
  <si>
    <t>ITD58 - Forlì-Cesena</t>
  </si>
  <si>
    <t>ITD59 - Rimini</t>
  </si>
  <si>
    <t>ITE11 - Massa-Carrara</t>
  </si>
  <si>
    <t>ITE12 - Lucca</t>
  </si>
  <si>
    <t>ITE13 - Pistoia</t>
  </si>
  <si>
    <t>ITE14 - Firenze</t>
  </si>
  <si>
    <t>ITE15 - Prato</t>
  </si>
  <si>
    <t>ITE16 - Livorno</t>
  </si>
  <si>
    <t>ITE17 - Pisa</t>
  </si>
  <si>
    <t>ITE18 - Arezzo</t>
  </si>
  <si>
    <t>ITE19 - Siena</t>
  </si>
  <si>
    <t>ITE1A - Grosseto</t>
  </si>
  <si>
    <t>ITE21 - Perugia</t>
  </si>
  <si>
    <t>ITE22 - Terni</t>
  </si>
  <si>
    <t>ITE31 - Pesaro-Urbino</t>
  </si>
  <si>
    <t>ITE32 - Ancona</t>
  </si>
  <si>
    <t>ITE33 - Macerata</t>
  </si>
  <si>
    <t>ITE34 - Ascoli Piceno</t>
  </si>
  <si>
    <t>ITE41 - Viterbo</t>
  </si>
  <si>
    <t>ITE42 - Rieti</t>
  </si>
  <si>
    <t>ITE43 - Roma</t>
  </si>
  <si>
    <t>ITE44 - Latina</t>
  </si>
  <si>
    <t>ITE45 - Frosinone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</si>
  <si>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</si>
  <si>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</si>
  <si>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</si>
  <si>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</si>
  <si>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</si>
  <si>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</si>
  <si>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</si>
  <si>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</si>
  <si>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</si>
  <si>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</si>
  <si>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</si>
  <si>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ITF41 - Foggia</t>
  </si>
  <si>
    <t>ITF42 - Bari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</si>
  <si>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</si>
  <si>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</si>
  <si>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</si>
  <si>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</si>
  <si>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</si>
  <si>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</si>
  <si>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</si>
  <si>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</si>
  <si>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</si>
  <si>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ITF65 - Reggio Calabria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</si>
  <si>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</si>
  <si>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</si>
  <si>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</si>
  <si>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</si>
  <si>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</si>
  <si>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</si>
  <si>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</si>
  <si>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</si>
  <si>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</si>
  <si>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ITG25 - Sassari</t>
  </si>
  <si>
    <t>ITG26 - Nuoro</t>
  </si>
  <si>
    <t>ITG27 - Cagliari</t>
  </si>
  <si>
    <t>ITG28 - Oristano</t>
  </si>
  <si>
    <t>ITG29 - Olbia-Tempio</t>
  </si>
  <si>
    <t>ITG2A - Ogliastra</t>
  </si>
  <si>
    <t>ITG2B - Medio Campidano</t>
  </si>
  <si>
    <t>ITG2C - Carbonia-Iglesias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</si>
  <si>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</si>
  <si>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</si>
  <si>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</si>
  <si>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</si>
  <si>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</si>
  <si>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</si>
  <si>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</si>
  <si>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Descrizione delle attività del progetto</t>
  </si>
  <si>
    <t>Descrizione delle attività del progetto (in inglese)</t>
  </si>
  <si>
    <t>Descrizione del contesto del progetto (in inglese)</t>
  </si>
  <si>
    <t>E-mail</t>
  </si>
  <si>
    <t>Periodo del progetto</t>
  </si>
  <si>
    <t>Informazioni di progetto</t>
  </si>
  <si>
    <t>Anno di inizio (AAAA)</t>
  </si>
  <si>
    <t>Anno di fine (AAAA)</t>
  </si>
  <si>
    <t>Keyword - categoria 1</t>
  </si>
  <si>
    <t>Keyword - categoria 2</t>
  </si>
  <si>
    <t>Keyword - categoria 3</t>
  </si>
  <si>
    <t>Keyword - categoria 4</t>
  </si>
  <si>
    <t>Keyword - categoria 5</t>
  </si>
  <si>
    <t>Keyword - categoria 6</t>
  </si>
  <si>
    <t>Keyword - categoria 7</t>
  </si>
  <si>
    <t>Keyword - categoria 8</t>
  </si>
  <si>
    <t>Keyword - categoria 9</t>
  </si>
  <si>
    <t>Keyword - categoria 10</t>
  </si>
  <si>
    <t>Parole chiave (keywords)</t>
  </si>
  <si>
    <t>Parole chiave (keywords) (in inglese)</t>
  </si>
  <si>
    <t>Partenariato</t>
  </si>
  <si>
    <t>Tipo di partner</t>
  </si>
  <si>
    <t>Tipo di partner (classificazione RRN)</t>
  </si>
  <si>
    <t>Esperienza</t>
  </si>
  <si>
    <t>Sì</t>
  </si>
  <si>
    <t>No</t>
  </si>
  <si>
    <t>Descrizione del contesto del progetto</t>
  </si>
  <si>
    <t>Classificazione USDA dell'innovazione</t>
  </si>
  <si>
    <t>Obiettivo 1</t>
  </si>
  <si>
    <t>Obiettivo 2</t>
  </si>
  <si>
    <t>Obiettivo 3</t>
  </si>
  <si>
    <t>Tipologia 1</t>
  </si>
  <si>
    <t>Tipologia 2</t>
  </si>
  <si>
    <t>Interazione tra partner</t>
  </si>
  <si>
    <t>Effetti produttivi, economici, ambientali e sociali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</si>
  <si>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</si>
  <si>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</si>
  <si>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</si>
  <si>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</si>
  <si>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</si>
  <si>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Caratteristiche principali delle innovazioni</t>
  </si>
  <si>
    <t>Partner</t>
  </si>
  <si>
    <t>Informazioni</t>
  </si>
  <si>
    <r>
      <t xml:space="preserve">I campi di colore </t>
    </r>
    <r>
      <rPr>
        <b/>
        <sz val="10"/>
        <color theme="4" tint="-0.249977111117893"/>
        <rFont val="Arial"/>
        <family val="2"/>
      </rPr>
      <t>celeste</t>
    </r>
    <r>
      <rPr>
        <sz val="10"/>
        <color theme="1"/>
        <rFont val="Arial"/>
        <family val="2"/>
      </rPr>
      <t xml:space="preserve"> sono quelli richiesti in particolare dalla Commissione.</t>
    </r>
  </si>
  <si>
    <r>
      <rPr>
        <b/>
        <sz val="10"/>
        <color theme="1"/>
        <rFont val="Arial"/>
        <family val="2"/>
      </rPr>
      <t>Partenariato</t>
    </r>
    <r>
      <rPr>
        <sz val="10"/>
        <color theme="1"/>
        <rFont val="Arial"/>
        <family val="2"/>
      </rPr>
      <t xml:space="preserve"> - Dati riguardanti il soggetto capofila e i vari partner coinvolti nel progetto</t>
    </r>
  </si>
  <si>
    <r>
      <rPr>
        <b/>
        <sz val="10"/>
        <color theme="1"/>
        <rFont val="Arial"/>
        <family val="2"/>
      </rPr>
      <t>Materiali</t>
    </r>
    <r>
      <rPr>
        <sz val="10"/>
        <color theme="1"/>
        <rFont val="Arial"/>
        <family val="2"/>
      </rPr>
      <t xml:space="preserve"> - Siti web, link a risorse on line e materiali audiovisivi relativi al progetto</t>
    </r>
  </si>
  <si>
    <r>
      <rPr>
        <b/>
        <sz val="10"/>
        <color theme="1"/>
        <rFont val="Arial"/>
        <family val="2"/>
      </rPr>
      <t>Costi Sovvenzione globale</t>
    </r>
    <r>
      <rPr>
        <sz val="10"/>
        <color theme="1"/>
        <rFont val="Arial"/>
        <family val="2"/>
      </rPr>
      <t xml:space="preserve"> - Informazioni finanziare relative al progetto nel caso di ricorso alla sovvenzione globale per il cofinanziamento</t>
    </r>
  </si>
  <si>
    <r>
      <rPr>
        <b/>
        <sz val="10"/>
        <color theme="1"/>
        <rFont val="Arial"/>
        <family val="2"/>
      </rPr>
      <t>Interazione</t>
    </r>
    <r>
      <rPr>
        <sz val="10"/>
        <color theme="1"/>
        <rFont val="Arial"/>
        <family val="2"/>
      </rPr>
      <t xml:space="preserve"> - Modalità attraverso cui i partner del progetto interagiscono tra loro durante lo svolgimento del progetto</t>
    </r>
  </si>
  <si>
    <t>Il template è composto dai seguenti fogli di lavoro:</t>
  </si>
  <si>
    <r>
      <rPr>
        <b/>
        <sz val="10"/>
        <color theme="1"/>
        <rFont val="Arial"/>
        <family val="2"/>
      </rPr>
      <t xml:space="preserve">Info generali </t>
    </r>
    <r>
      <rPr>
        <sz val="10"/>
        <color theme="1"/>
        <rFont val="Arial"/>
        <family val="2"/>
      </rPr>
      <t>- Informazioni generali relative al GO e al progetto</t>
    </r>
  </si>
  <si>
    <r>
      <rPr>
        <b/>
        <sz val="10"/>
        <color theme="1"/>
        <rFont val="Arial"/>
        <family val="2"/>
      </rPr>
      <t>Esperienza</t>
    </r>
    <r>
      <rPr>
        <sz val="10"/>
        <color theme="1"/>
        <rFont val="Arial"/>
        <family val="2"/>
      </rPr>
      <t xml:space="preserve"> - Esperienza in materia di ricerca e GO da parte dei partner del progetto</t>
    </r>
  </si>
  <si>
    <t>Coordinatore del progetto/Soggetto capofila</t>
  </si>
  <si>
    <t>Codice identificativo progetto (SFC)</t>
  </si>
  <si>
    <t>Altro tipo di partner (classificazione RRN)</t>
  </si>
  <si>
    <t>Questo template può essere utilizzato per inserire informazioni in tre diverse fasi progettuali:</t>
  </si>
  <si>
    <t>Nella fase intermedia e in quella finale andranno inseriti eventuali aggiornamenti rispetto alla fase precedente, lasciando invariate le altre informazioni.</t>
  </si>
  <si>
    <r>
      <t xml:space="preserve">- Fase di </t>
    </r>
    <r>
      <rPr>
        <b/>
        <sz val="10"/>
        <color theme="1"/>
        <rFont val="Arial"/>
        <family val="2"/>
      </rPr>
      <t>avvio</t>
    </r>
    <r>
      <rPr>
        <sz val="10"/>
        <color theme="1"/>
        <rFont val="Arial"/>
        <family val="2"/>
      </rPr>
      <t xml:space="preserve"> del progetto</t>
    </r>
  </si>
  <si>
    <r>
      <t xml:space="preserve">- Fase </t>
    </r>
    <r>
      <rPr>
        <b/>
        <sz val="10"/>
        <color theme="1"/>
        <rFont val="Arial"/>
        <family val="2"/>
      </rPr>
      <t>intermedia</t>
    </r>
    <r>
      <rPr>
        <sz val="10"/>
        <color theme="1"/>
        <rFont val="Arial"/>
        <family val="2"/>
      </rPr>
      <t xml:space="preserve"> di sviluppo del progetto</t>
    </r>
  </si>
  <si>
    <r>
      <t xml:space="preserve">- Fase </t>
    </r>
    <r>
      <rPr>
        <b/>
        <sz val="10"/>
        <color theme="1"/>
        <rFont val="Arial"/>
        <family val="2"/>
      </rPr>
      <t>finale</t>
    </r>
    <r>
      <rPr>
        <sz val="10"/>
        <color theme="1"/>
        <rFont val="Arial"/>
        <family val="2"/>
      </rPr>
      <t xml:space="preserve"> del progetto</t>
    </r>
  </si>
  <si>
    <t xml:space="preserve">Le informazioni da inserire dovranno essere coerenti al loro momento di rilevazione. </t>
  </si>
  <si>
    <t>I campi possono essere obbligatori, raccomandati o facoltativi. Se non altrimenti specificato, i campi si ritengono obbligatori.</t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</si>
  <si>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</si>
  <si>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</si>
  <si>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</si>
  <si>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r>
      <t xml:space="preserve">N. totale partner </t>
    </r>
    <r>
      <rPr>
        <sz val="10"/>
        <rFont val="Arial"/>
        <family val="2"/>
      </rPr>
      <t>(incluso soggetto capofila)</t>
    </r>
  </si>
  <si>
    <t>Fonti di finanziamento</t>
  </si>
  <si>
    <t>None</t>
  </si>
  <si>
    <r>
      <t xml:space="preserve">Data inserimento </t>
    </r>
    <r>
      <rPr>
        <sz val="10"/>
        <rFont val="Arial"/>
        <family val="2"/>
      </rPr>
      <t>(GG/MM/AAAA)</t>
    </r>
  </si>
  <si>
    <r>
      <t>Le celle a sfondo</t>
    </r>
    <r>
      <rPr>
        <sz val="10"/>
        <color rgb="FFFFC000"/>
        <rFont val="Arial"/>
        <family val="2"/>
      </rPr>
      <t xml:space="preserve"> </t>
    </r>
    <r>
      <rPr>
        <b/>
        <sz val="10"/>
        <color theme="5" tint="-0.249977111117893"/>
        <rFont val="Arial"/>
        <family val="2"/>
      </rPr>
      <t>arancione</t>
    </r>
    <r>
      <rPr>
        <sz val="10"/>
        <color theme="1"/>
        <rFont val="Arial"/>
        <family val="2"/>
      </rPr>
      <t xml:space="preserve"> contengono formule e riferimenti per un corretto funzionamento del template.</t>
    </r>
  </si>
  <si>
    <t>TEMPLATE RRN PER I GRUPPI OPERATIVI</t>
  </si>
  <si>
    <r>
      <t>Le celle possono anche contenere un "</t>
    </r>
    <r>
      <rPr>
        <sz val="10"/>
        <color theme="7" tint="-0.249977111117893"/>
        <rFont val="Arial"/>
        <family val="2"/>
      </rPr>
      <t>tooltip</t>
    </r>
    <r>
      <rPr>
        <sz val="10"/>
        <color theme="1"/>
        <rFont val="Arial"/>
        <family val="2"/>
      </rPr>
      <t>" ossia una finestra a comparsa che fornisce consigli sulla loro compilazione e che appare selezionando la cella.</t>
    </r>
  </si>
  <si>
    <t>N. incontri</t>
  </si>
  <si>
    <t>Tipologia incontro</t>
  </si>
  <si>
    <t>Pec</t>
  </si>
  <si>
    <t>Cap</t>
  </si>
  <si>
    <t>Indirizzo completo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</si>
  <si>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</si>
  <si>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</si>
  <si>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</si>
  <si>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</si>
  <si>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</si>
  <si>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</si>
  <si>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</si>
  <si>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</si>
  <si>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</si>
  <si>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</si>
  <si>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</si>
  <si>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</si>
  <si>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</si>
  <si>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</si>
  <si>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Descrizione dell'innovazione (in inglese)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</si>
  <si>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</si>
  <si>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</si>
  <si>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</si>
  <si>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</si>
  <si>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</si>
  <si>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</si>
  <si>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r>
      <rPr>
        <sz val="10"/>
        <rFont val="Arial"/>
        <family val="2"/>
      </rPr>
      <t>Data di inizio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</si>
  <si>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Data di fine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</si>
  <si>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Durata del progetto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(mesi)</t>
    </r>
  </si>
  <si>
    <t>Indice</t>
  </si>
  <si>
    <t>Info generali</t>
  </si>
  <si>
    <t>Interazione</t>
  </si>
  <si>
    <t>Costi Sovvenzione globale</t>
  </si>
  <si>
    <t>Torna all'indice</t>
  </si>
  <si>
    <t>Introduzione</t>
  </si>
  <si>
    <t xml:space="preserve">Nelle fasi intermedia e finale dovranno invece essere riportati gli aspetti progettuali effettivamente realizzati </t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</si>
  <si>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</si>
  <si>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</si>
  <si>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</si>
  <si>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</si>
  <si>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</si>
  <si>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</si>
  <si>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</si>
  <si>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</si>
  <si>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</si>
  <si>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</si>
  <si>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</si>
  <si>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</si>
  <si>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</si>
  <si>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</si>
  <si>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</si>
  <si>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</si>
  <si>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</si>
  <si>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</si>
  <si>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</si>
  <si>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</si>
  <si>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</si>
  <si>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</si>
  <si>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</si>
  <si>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</si>
  <si>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>Innovazione (1)</t>
  </si>
  <si>
    <t>Innovazione (2)</t>
  </si>
  <si>
    <t>Innovazione (3)</t>
  </si>
  <si>
    <t>Innovazione (4)</t>
  </si>
  <si>
    <t>Innovazione (5)</t>
  </si>
  <si>
    <t>Innovazione (6)</t>
  </si>
  <si>
    <t>Innovazione (7)</t>
  </si>
  <si>
    <t>Innovazione (8)</t>
  </si>
  <si>
    <t>Innovazione (9)</t>
  </si>
  <si>
    <t>Innovazione (10)</t>
  </si>
  <si>
    <t>Innovazione (11)</t>
  </si>
  <si>
    <t>Innovazione (12)</t>
  </si>
  <si>
    <t>Innovazione (13)</t>
  </si>
  <si>
    <t>Innovazione (14)</t>
  </si>
  <si>
    <t>Innovazione (15)</t>
  </si>
  <si>
    <t>Innovazione (16)</t>
  </si>
  <si>
    <t>Innovazione (17)</t>
  </si>
  <si>
    <t>Innovazione (18)</t>
  </si>
  <si>
    <t>Innovazione (19)</t>
  </si>
  <si>
    <t>Innovazione (20)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</si>
  <si>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</si>
  <si>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</si>
  <si>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</si>
  <si>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</si>
  <si>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</si>
  <si>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</si>
  <si>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</si>
  <si>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</si>
  <si>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</si>
  <si>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</si>
  <si>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r>
      <rPr>
        <b/>
        <sz val="10"/>
        <color theme="1"/>
        <rFont val="Arial"/>
        <family val="2"/>
      </rPr>
      <t>I1, I2, …, I20</t>
    </r>
    <r>
      <rPr>
        <sz val="10"/>
        <color theme="1"/>
        <rFont val="Arial"/>
        <family val="2"/>
      </rPr>
      <t xml:space="preserve"> - Informazioni concernenti le caratteristiche e gli effetti delle innovazioni</t>
    </r>
  </si>
  <si>
    <t>Piante vive e prodotti della floricoltura, bulbi, radici e affini, fiori recisi e fogliame ornamentale</t>
  </si>
  <si>
    <t>Destinatari potenziali dell'innovazione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</si>
  <si>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</si>
  <si>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</si>
  <si>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</si>
  <si>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</si>
  <si>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</si>
  <si>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</si>
  <si>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</si>
  <si>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</si>
  <si>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</si>
  <si>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</si>
  <si>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</si>
  <si>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</si>
  <si>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</si>
  <si>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</si>
  <si>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</si>
  <si>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</si>
  <si>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</si>
  <si>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</si>
  <si>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</si>
  <si>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</si>
  <si>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Azioni</t>
  </si>
  <si>
    <t>(azioni realizzate, materiali prodotti, costi sostenuti, risultati conseguiti, ecc.) ed eventuali variazioni progettuali.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</si>
  <si>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</si>
  <si>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</si>
  <si>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</si>
  <si>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</si>
  <si>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</si>
  <si>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</si>
  <si>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 xml:space="preserve">Pertanto, nella fase di avvio le informazioni riguardanti i vari aspetti progettuali (azioni, prodotti, materiali, costi, risultati, ecc.) saranno di natura previsiva. </t>
  </si>
  <si>
    <r>
      <t xml:space="preserve">Le </t>
    </r>
    <r>
      <rPr>
        <sz val="10"/>
        <color rgb="FFFF0000"/>
        <rFont val="Arial"/>
        <family val="2"/>
      </rPr>
      <t>celle di controllo,</t>
    </r>
    <r>
      <rPr>
        <sz val="10"/>
        <color theme="1"/>
        <rFont val="Arial"/>
        <family val="2"/>
      </rPr>
      <t xml:space="preserve"> riportate in fondo o in cima alle tabelle, aiutano a verificare la congruenza dei totali.</t>
    </r>
  </si>
  <si>
    <r>
      <rPr>
        <b/>
        <sz val="10"/>
        <color theme="1"/>
        <rFont val="Arial"/>
        <family val="2"/>
      </rPr>
      <t>Azioni</t>
    </r>
    <r>
      <rPr>
        <sz val="10"/>
        <color theme="1"/>
        <rFont val="Arial"/>
        <family val="2"/>
      </rPr>
      <t xml:space="preserve"> - Elenco delle azioni progettuali</t>
    </r>
  </si>
  <si>
    <t>Il numero di innovazioni da inserire dipende dalla dimensione del progetto e dal numero di risultati che si ritiene di implementare. Utilizzare tante schede quante sono le innovazioni da diffondere.</t>
  </si>
  <si>
    <t>che appare tra le voci del menu contestuale cliccando il tasto destro del mouse posizionato sulla cella di interesse.</t>
  </si>
  <si>
    <r>
      <t xml:space="preserve">Nel caso di precisazioni e approfondimenti relativi ai contenuti inseriti, è possibile utilizzare la funzione di inserimento/modifica dei </t>
    </r>
    <r>
      <rPr>
        <sz val="10"/>
        <color rgb="FFCC9900"/>
        <rFont val="Arial"/>
        <family val="2"/>
      </rPr>
      <t>commenti</t>
    </r>
    <r>
      <rPr>
        <sz val="10"/>
        <color theme="1"/>
        <rFont val="Arial"/>
        <family val="2"/>
      </rPr>
      <t xml:space="preserve"> </t>
    </r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</si>
  <si>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</si>
  <si>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</si>
  <si>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</si>
  <si>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</si>
  <si>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</si>
  <si>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</si>
  <si>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</si>
  <si>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</si>
  <si>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</si>
  <si>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</si>
  <si>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</si>
  <si>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</si>
  <si>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</si>
  <si>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incontro*</t>
  </si>
  <si>
    <t>€ *</t>
  </si>
  <si>
    <t>Sovvenzione globale</t>
  </si>
  <si>
    <t>Modalità di sovvenzione PSR</t>
  </si>
  <si>
    <t>Territorialità del GO</t>
  </si>
  <si>
    <t>Regione principale</t>
  </si>
  <si>
    <t>Altra Regione</t>
  </si>
  <si>
    <t>Regioni</t>
  </si>
  <si>
    <t>Abruzzo</t>
  </si>
  <si>
    <t>Bolzano</t>
  </si>
  <si>
    <t>Emilia-Romagna</t>
  </si>
  <si>
    <t>Friuli-Venezia Giulia</t>
  </si>
  <si>
    <t>Lazio</t>
  </si>
  <si>
    <t>Liguria</t>
  </si>
  <si>
    <t>Lombardia</t>
  </si>
  <si>
    <t>Marche</t>
  </si>
  <si>
    <t>Piemonte</t>
  </si>
  <si>
    <t>Toscana</t>
  </si>
  <si>
    <t>Trento</t>
  </si>
  <si>
    <t>Umbria</t>
  </si>
  <si>
    <t>Valle d'Aosta</t>
  </si>
  <si>
    <t>Veneto</t>
  </si>
  <si>
    <t>Molise</t>
  </si>
  <si>
    <t>Sardegna</t>
  </si>
  <si>
    <t>Basilicata</t>
  </si>
  <si>
    <t>Calabria</t>
  </si>
  <si>
    <t>Campania</t>
  </si>
  <si>
    <t>Puglia</t>
  </si>
  <si>
    <t>Sicilia</t>
  </si>
  <si>
    <t xml:space="preserve">Il presente template rappresenta uno strumento per la raccolta delle informazioni principali relative ai progetti dei Gruppi Operativi (GO) del Partenariato Europeo per l'Innovazione (PEI). </t>
  </si>
  <si>
    <t>Integra le informazioni richieste dalla Commissione Europea (template "EIP-AGRI common format") con ulteriori informazioni finalizzate alla creazione di un database nazionale dei GO.</t>
  </si>
  <si>
    <t>Andrea Bonfiglio</t>
  </si>
  <si>
    <t>Anna Vagnozzi</t>
  </si>
  <si>
    <t>Newsletter</t>
  </si>
  <si>
    <t>Sede legale</t>
  </si>
  <si>
    <t>Sede operativa se diversa</t>
  </si>
  <si>
    <t>PARTNER 21</t>
  </si>
  <si>
    <t>PARTNER 22</t>
  </si>
  <si>
    <t>PARTNER 23</t>
  </si>
  <si>
    <t>PARTNER 24</t>
  </si>
  <si>
    <t>PARTNER 25</t>
  </si>
  <si>
    <t>PARTNER 26</t>
  </si>
  <si>
    <t>PARTNER 27</t>
  </si>
  <si>
    <t>PARTNER 28</t>
  </si>
  <si>
    <t>PARTNER 29</t>
  </si>
  <si>
    <t>PARTNER 30</t>
  </si>
  <si>
    <t>PARTNER 31</t>
  </si>
  <si>
    <t>PARTNER 32</t>
  </si>
  <si>
    <t>PARTNER 33</t>
  </si>
  <si>
    <t>PARTNER 34</t>
  </si>
  <si>
    <t>PARTNER 35</t>
  </si>
  <si>
    <t>PARTNER 36</t>
  </si>
  <si>
    <t>PARTNER 37</t>
  </si>
  <si>
    <t>PARTNER 38</t>
  </si>
  <si>
    <t>PARTNER 39</t>
  </si>
  <si>
    <t>PARTNER 40</t>
  </si>
  <si>
    <t>PARTNER 41</t>
  </si>
  <si>
    <t>PARTNER 42</t>
  </si>
  <si>
    <t>PARTNER 43</t>
  </si>
  <si>
    <t>PARTNER 44</t>
  </si>
  <si>
    <t>PARTNER 45</t>
  </si>
  <si>
    <t>PARTNER 46</t>
  </si>
  <si>
    <t>PARTNER 47</t>
  </si>
  <si>
    <t>PARTNER 48</t>
  </si>
  <si>
    <t>PARTNER 49</t>
  </si>
  <si>
    <t>PARTNER 50</t>
  </si>
  <si>
    <t>Referente di progetto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</si>
  <si>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</si>
  <si>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</si>
  <si>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</si>
  <si>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</si>
  <si>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</si>
  <si>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</si>
  <si>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</si>
  <si>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</si>
  <si>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</si>
  <si>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</si>
  <si>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</si>
  <si>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</si>
  <si>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</si>
  <si>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</si>
  <si>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</si>
  <si>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</si>
  <si>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</si>
  <si>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</si>
  <si>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</si>
  <si>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</si>
  <si>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</si>
  <si>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</si>
  <si>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</si>
  <si>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</si>
  <si>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</si>
  <si>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</si>
  <si>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</si>
  <si>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</si>
  <si>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</si>
  <si>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</si>
  <si>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r>
      <t>Le celle riportanti la dicitura "</t>
    </r>
    <r>
      <rPr>
        <b/>
        <sz val="10"/>
        <color theme="1"/>
        <rFont val="Arial"/>
        <family val="2"/>
      </rPr>
      <t>-- Seleziona --</t>
    </r>
    <r>
      <rPr>
        <sz val="10"/>
        <color theme="1"/>
        <rFont val="Arial"/>
        <family val="2"/>
      </rPr>
      <t>" contengono un menu a discesa che appare selezionando la cella e cliccando sulla freccia a destra.</t>
    </r>
  </si>
  <si>
    <t>https://www.innovarurale.it/it/privacy-policy</t>
  </si>
  <si>
    <t>Farmer and farm workers</t>
  </si>
  <si>
    <t>Farmers’ organisation/association</t>
  </si>
  <si>
    <t>Forester and forester worker</t>
  </si>
  <si>
    <t>Foresters’ organisation/association</t>
  </si>
  <si>
    <t>Advisor, advisory organisation or agricultural chamber</t>
  </si>
  <si>
    <t>Researcher or research organisation</t>
  </si>
  <si>
    <t>Educational or continued professional development organisation (including vocational trainers)</t>
  </si>
  <si>
    <t>Climate/environment/nature organisation or agency</t>
  </si>
  <si>
    <t>Service providers other than advisors</t>
  </si>
  <si>
    <t>Processor or retailer</t>
  </si>
  <si>
    <t>Consumer/consumer organisation</t>
  </si>
  <si>
    <t>Public Authority</t>
  </si>
  <si>
    <t>Leader group</t>
  </si>
  <si>
    <t>Business in rural areas</t>
  </si>
  <si>
    <t>Business outside rural areas</t>
  </si>
  <si>
    <t>Others</t>
  </si>
  <si>
    <t>2023IT06AFSP001: Italy</t>
  </si>
  <si>
    <t>Piano Strategico Nazionale</t>
  </si>
  <si>
    <t>cancelled</t>
  </si>
  <si>
    <t>Totale contributo (€)</t>
  </si>
  <si>
    <t>Contributo FEASR (€)</t>
  </si>
  <si>
    <t>Cofinanziamento nazionale (€)</t>
  </si>
  <si>
    <t>Contributi nazionali aggiuntivi €)</t>
  </si>
  <si>
    <t>Altri contributi (€)</t>
  </si>
  <si>
    <t>Contributo agli obiettivi strategici della PAC</t>
  </si>
  <si>
    <t>Contributo alle strategie dell'Unione Europea</t>
  </si>
  <si>
    <t>Obiettivi PAC</t>
  </si>
  <si>
    <t>Strategie UE</t>
  </si>
  <si>
    <t>Piano Strategico Nazionale PAC 2023-2027</t>
  </si>
  <si>
    <t>Horizon Europe</t>
  </si>
  <si>
    <t>Partenariato pubblico</t>
  </si>
  <si>
    <t>Collocazione geografica (NUTS-0)</t>
  </si>
  <si>
    <t>Collocazione geografica (NUTS-2)</t>
  </si>
  <si>
    <t>Collocazione geografica (NUTS-3)</t>
  </si>
  <si>
    <t>Partner pubblico 2</t>
  </si>
  <si>
    <t>Partner pubblico 3</t>
  </si>
  <si>
    <t>Partner pubblico</t>
  </si>
  <si>
    <t>NUTS0</t>
  </si>
  <si>
    <t>NUTS2</t>
  </si>
  <si>
    <t>BE</t>
  </si>
  <si>
    <t>BG</t>
  </si>
  <si>
    <t>CZ</t>
  </si>
  <si>
    <t>DK</t>
  </si>
  <si>
    <t>DE</t>
  </si>
  <si>
    <t>EE</t>
  </si>
  <si>
    <t>IE</t>
  </si>
  <si>
    <t>EL</t>
  </si>
  <si>
    <t>ES</t>
  </si>
  <si>
    <t>FR</t>
  </si>
  <si>
    <t>HR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</si>
  <si>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</si>
  <si>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</si>
  <si>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</si>
  <si>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</si>
  <si>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</si>
  <si>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</si>
  <si>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</si>
  <si>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</si>
  <si>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</si>
  <si>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</si>
  <si>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</si>
  <si>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</si>
  <si>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</si>
  <si>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</si>
  <si>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</si>
  <si>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>UK</t>
  </si>
  <si>
    <t>BE10 Région de Bruxelles-Capitale/ Brussels Hoofdstedelijk Gewest</t>
  </si>
  <si>
    <t>BE21 Prov. Antwerpen</t>
  </si>
  <si>
    <t>BE22 Prov. Limburg (BE)</t>
  </si>
  <si>
    <t>BE23 Prov. Oost-Vlaanderen</t>
  </si>
  <si>
    <t>BE24 Prov. Vlaams-Brabant</t>
  </si>
  <si>
    <t>BE25 Prov. West-Vlaanderen</t>
  </si>
  <si>
    <t>BE31 Prov. Brabant Wallon</t>
  </si>
  <si>
    <t>BE32 Prov. Hainaut</t>
  </si>
  <si>
    <t>BE33 Prov. Liège</t>
  </si>
  <si>
    <t>BE34 Prov. Luxembourg (BE)</t>
  </si>
  <si>
    <t>BE35 Prov. Namur</t>
  </si>
  <si>
    <t>BEZZ Extra-Regio NUTS 2</t>
  </si>
  <si>
    <t>BG31 Severozapaden</t>
  </si>
  <si>
    <t>BG32 Severen tsentralen</t>
  </si>
  <si>
    <t>BG33 Severoiztochen</t>
  </si>
  <si>
    <t>BG34 Yugoiztochen</t>
  </si>
  <si>
    <t>BG41 Yugozapaden</t>
  </si>
  <si>
    <t>BG42 Yuzhen tsentralen</t>
  </si>
  <si>
    <t>BGZZ Extra-Regio NUTS 2</t>
  </si>
  <si>
    <t>CZ01 Praha</t>
  </si>
  <si>
    <t>CZ02 Střední Čechy</t>
  </si>
  <si>
    <t>CZ03 Jihozápad</t>
  </si>
  <si>
    <t>CZ04 Severozápad</t>
  </si>
  <si>
    <t>CZ05 Severovýchod</t>
  </si>
  <si>
    <t>CZ06 Jihovýchod</t>
  </si>
  <si>
    <t>CZ07 Střední Morava</t>
  </si>
  <si>
    <t>CZ08 Moravskoslezsko</t>
  </si>
  <si>
    <t>CZZZ Extra-Regio NUTS 2</t>
  </si>
  <si>
    <t>DK01 Hovedstaden</t>
  </si>
  <si>
    <t>DK02 Sjælland</t>
  </si>
  <si>
    <t>DK03 Syddanmark</t>
  </si>
  <si>
    <t>DK04 Midtjylland</t>
  </si>
  <si>
    <t>DK05 Nordjylland</t>
  </si>
  <si>
    <t>DKZZ Extra-Regio NUTS 2</t>
  </si>
  <si>
    <t>DE11 Stuttgart</t>
  </si>
  <si>
    <t>DE12 Karlsruhe</t>
  </si>
  <si>
    <t>DE13 Freiburg</t>
  </si>
  <si>
    <t>DE14 Tübingen</t>
  </si>
  <si>
    <t>DE21 Oberbayern</t>
  </si>
  <si>
    <t>DE22 Niederbayern</t>
  </si>
  <si>
    <t>DE23 Oberpfalz</t>
  </si>
  <si>
    <t>DE24 Oberfranken</t>
  </si>
  <si>
    <t>DE25 Mittelfranken</t>
  </si>
  <si>
    <t>DE26 Unterfranken</t>
  </si>
  <si>
    <t>DE27 Schwaben</t>
  </si>
  <si>
    <t>DE30 Berlin</t>
  </si>
  <si>
    <t>DE40 Brandenburg</t>
  </si>
  <si>
    <t>DE50 Bremen</t>
  </si>
  <si>
    <t>DE60 Hamburg</t>
  </si>
  <si>
    <t>DE71 Darmstadt</t>
  </si>
  <si>
    <t>DE72 Gießen</t>
  </si>
  <si>
    <t>DE73 Kassel</t>
  </si>
  <si>
    <t>DE80 Mecklenburg-Vorpommern</t>
  </si>
  <si>
    <t>DE91 Braunschweig</t>
  </si>
  <si>
    <t>DE92 Hannover</t>
  </si>
  <si>
    <t>DE93 Lüneburg</t>
  </si>
  <si>
    <t>DE94 Weser-Ems</t>
  </si>
  <si>
    <t>DEA1 Düsseldorf</t>
  </si>
  <si>
    <t>DEA2 Köln</t>
  </si>
  <si>
    <t>DEA3 Münster</t>
  </si>
  <si>
    <t>DEA4 Detmold</t>
  </si>
  <si>
    <t>DEA5 Arnsberg</t>
  </si>
  <si>
    <t>DEB1 Koblenz</t>
  </si>
  <si>
    <t>DEB2 Trier</t>
  </si>
  <si>
    <t>DEB3 Rheinhessen-Pfalz</t>
  </si>
  <si>
    <t>DEC0 Saarland</t>
  </si>
  <si>
    <t>DED2 Dresden</t>
  </si>
  <si>
    <t>DED4 Chemnitz</t>
  </si>
  <si>
    <t>DED5 Leipzig</t>
  </si>
  <si>
    <t>DEE0 Sachsen-Anhalt</t>
  </si>
  <si>
    <t>DEF0 Schleswig-Holstein</t>
  </si>
  <si>
    <t>DEG0 Thüringen</t>
  </si>
  <si>
    <t>DEZZ Extra-Regio NUTS 2</t>
  </si>
  <si>
    <t>EE00 Eesti</t>
  </si>
  <si>
    <t>EEZZ Extra-Regio NUTS 2</t>
  </si>
  <si>
    <t>IE04 Northern and Western</t>
  </si>
  <si>
    <t>IE05 Southern</t>
  </si>
  <si>
    <t>IE06 Eastern and Midland</t>
  </si>
  <si>
    <t>IEZZ Extra-Regio NUTS 2</t>
  </si>
  <si>
    <t>EL30 Attiki</t>
  </si>
  <si>
    <t>EL41 Voreio Aigaio</t>
  </si>
  <si>
    <t>EL42 Notio Aigaio</t>
  </si>
  <si>
    <t>EL43 Kriti</t>
  </si>
  <si>
    <t>EL51 Anatoliki Makedonia, Thraki</t>
  </si>
  <si>
    <t>EL52 Kentriki Makedonia</t>
  </si>
  <si>
    <t>EL53 Dytiki Makedonia</t>
  </si>
  <si>
    <t>EL54 Ipeiros</t>
  </si>
  <si>
    <t>EL61 Thessalia</t>
  </si>
  <si>
    <t>EL62 Ionia Nisia</t>
  </si>
  <si>
    <t>EL63 Dytiki Elláda</t>
  </si>
  <si>
    <t>EL64 Sterea Elláda</t>
  </si>
  <si>
    <t>EL65 Peloponnisos</t>
  </si>
  <si>
    <t>ELZZ Extra-Regio NUTS 2</t>
  </si>
  <si>
    <t>ES11 Galicia</t>
  </si>
  <si>
    <t>ES12 Principado de Asturias</t>
  </si>
  <si>
    <t>ES13 Cantabria</t>
  </si>
  <si>
    <t>ES21 País Vasco</t>
  </si>
  <si>
    <t>ES22 Comunidad Foral de Navarra</t>
  </si>
  <si>
    <t>ES23 La Rioja</t>
  </si>
  <si>
    <t>ES24 Aragón</t>
  </si>
  <si>
    <t>ES30 Comunidad de Madrid</t>
  </si>
  <si>
    <t>ES41 Castilla y León</t>
  </si>
  <si>
    <t>ES42 Castilla-La Mancha</t>
  </si>
  <si>
    <t>ES43 Extremadura</t>
  </si>
  <si>
    <t>ES51 Cataluña</t>
  </si>
  <si>
    <t xml:space="preserve">ES52 Comunitat Valenciana </t>
  </si>
  <si>
    <t>ES53 Illes Balears</t>
  </si>
  <si>
    <t>ES61 Andalucía</t>
  </si>
  <si>
    <t>ES62 Región de Murcia</t>
  </si>
  <si>
    <t>ES63 Ciudad de Ceuta</t>
  </si>
  <si>
    <t>ES64 Ciudad de Melilla</t>
  </si>
  <si>
    <t>ES70 Canarias</t>
  </si>
  <si>
    <t>ESZZ Extra-Regio NUTS 2</t>
  </si>
  <si>
    <t>FR10 Ile-de-France</t>
  </si>
  <si>
    <t>FRB0 Centre — Val de Loire</t>
  </si>
  <si>
    <t>FRC1 Bourgogne</t>
  </si>
  <si>
    <t>FRC2 Franche-Comté</t>
  </si>
  <si>
    <t xml:space="preserve">FRD1 Basse-Normandie </t>
  </si>
  <si>
    <t xml:space="preserve">FRD2 Haute-Normandie </t>
  </si>
  <si>
    <t>FRE1 Nord-Pas de Calais</t>
  </si>
  <si>
    <t>FRE2 Picardie</t>
  </si>
  <si>
    <t>FRF1 Alsace</t>
  </si>
  <si>
    <t>FRF2 Champagne-Ardenne</t>
  </si>
  <si>
    <t>FRF3 Lorraine</t>
  </si>
  <si>
    <t>FRG0 Pays de la Loire</t>
  </si>
  <si>
    <t>FRH0 Bretagne</t>
  </si>
  <si>
    <t>FRI1 Aquitaine</t>
  </si>
  <si>
    <t>FRI2 Limousin</t>
  </si>
  <si>
    <t>FRI3 Poitou-Charentes</t>
  </si>
  <si>
    <t>FRJ1 Languedoc-Roussillon</t>
  </si>
  <si>
    <t>FRJ2 Midi-Pyrénées</t>
  </si>
  <si>
    <t>FRK1 Auvergne</t>
  </si>
  <si>
    <t>FRK2 Rhône-Alpes</t>
  </si>
  <si>
    <t>FRL0 Provence-Alpes-Côte d’Azur</t>
  </si>
  <si>
    <t>FRM0 Corse</t>
  </si>
  <si>
    <t>FRY1 Guadeloupe</t>
  </si>
  <si>
    <t xml:space="preserve">FRY2 Martinique </t>
  </si>
  <si>
    <t>FRY3 Guyane</t>
  </si>
  <si>
    <t xml:space="preserve">FRY4 La Réunion </t>
  </si>
  <si>
    <t>FRY5 Mayotte</t>
  </si>
  <si>
    <t>FRZZ Extra-Regio NUTS 2</t>
  </si>
  <si>
    <t>HR02 Panonska Hrvatska</t>
  </si>
  <si>
    <t>HR03 Jadranska Hrvatska</t>
  </si>
  <si>
    <t>HR05 Grad Zagreb</t>
  </si>
  <si>
    <t>HR06 Sjeverna Hrvatska</t>
  </si>
  <si>
    <t>HRZZ Extra-Regio NUTS 2</t>
  </si>
  <si>
    <t>ITC1 Piemonte</t>
  </si>
  <si>
    <t>ITC2 Valle d’Aosta/Vallée d’Aoste</t>
  </si>
  <si>
    <t>ITC3 Liguria</t>
  </si>
  <si>
    <t>ITC4 Lombardia</t>
  </si>
  <si>
    <t>ITF1 Abruzzo</t>
  </si>
  <si>
    <t>ITF2 Molise</t>
  </si>
  <si>
    <t>ITF3 Campania</t>
  </si>
  <si>
    <t>ITF4 Puglia</t>
  </si>
  <si>
    <t>ITF5 Basilicata</t>
  </si>
  <si>
    <t>ITF6 Calabria</t>
  </si>
  <si>
    <t>ITG1 Sicilia</t>
  </si>
  <si>
    <t>ITG2 Sardegna</t>
  </si>
  <si>
    <t>ITH1 Provincia Autonoma di Bolzano/Bozen</t>
  </si>
  <si>
    <t>ITH2 Provincia Autonoma di Trento</t>
  </si>
  <si>
    <t>ITH3 Veneto</t>
  </si>
  <si>
    <t>ITH4 Friuli-Venezia Giulia</t>
  </si>
  <si>
    <t>ITH5 Emilia-Romagna</t>
  </si>
  <si>
    <t>ITI1 Toscana</t>
  </si>
  <si>
    <t>ITI2 Umbria</t>
  </si>
  <si>
    <t>ITI3 Marche</t>
  </si>
  <si>
    <t>ITI4 Lazio</t>
  </si>
  <si>
    <t>ITZZ Extra-Regio NUTS 2</t>
  </si>
  <si>
    <t>CY00 Κύπρος</t>
  </si>
  <si>
    <t>CYZZ Extra-Regio NUTS 2</t>
  </si>
  <si>
    <t>LV00 Latvija</t>
  </si>
  <si>
    <t>LVZZ Extra-Regio NUTS 2</t>
  </si>
  <si>
    <t>LT01 Sostinės regionas</t>
  </si>
  <si>
    <t xml:space="preserve">LT02 Vidurio ir vakarų Lietuvos regionas </t>
  </si>
  <si>
    <t>LTZZ Extra-Regio NUTS 2</t>
  </si>
  <si>
    <t>LU00 Luxembourg</t>
  </si>
  <si>
    <t>LUZZ Extra-Regio NUTS 2</t>
  </si>
  <si>
    <t>HU11 Budapest</t>
  </si>
  <si>
    <t>HU12 Pest</t>
  </si>
  <si>
    <t>HU21 Közép-Dunántúl</t>
  </si>
  <si>
    <t>HU22 Nyugat-Dunántúl</t>
  </si>
  <si>
    <t>HU23 Dél-Dunántúl</t>
  </si>
  <si>
    <t>HU31 Észak-Magyarország</t>
  </si>
  <si>
    <t>HU32 Észak-Alföld</t>
  </si>
  <si>
    <t>HU33 Dél-Alföld</t>
  </si>
  <si>
    <t>HUZZ Extra-Regio NUTS 2</t>
  </si>
  <si>
    <t>MT00 Malta</t>
  </si>
  <si>
    <t>MTZZ Extra-Regio NUTS 2</t>
  </si>
  <si>
    <t>NL11 Groningen</t>
  </si>
  <si>
    <t>NL12 Friesland (NL)</t>
  </si>
  <si>
    <t>NL13 Drenthe</t>
  </si>
  <si>
    <t>NL21 Overijssel</t>
  </si>
  <si>
    <t>NL22 Gelderland</t>
  </si>
  <si>
    <t>NL23 Flevoland</t>
  </si>
  <si>
    <t>NL31 Utrecht</t>
  </si>
  <si>
    <t>NL32 Noord-Holland</t>
  </si>
  <si>
    <t>NL33 Zuid-Holland</t>
  </si>
  <si>
    <t>NL34 Zeeland</t>
  </si>
  <si>
    <t>NL41 Noord-Brabant</t>
  </si>
  <si>
    <t>NL42 Limburg (NL)</t>
  </si>
  <si>
    <t>NLZZ Extra-Regio NUTS 2</t>
  </si>
  <si>
    <t>AT11 Burgenland</t>
  </si>
  <si>
    <t>AT12 Niederösterreich</t>
  </si>
  <si>
    <t>AT13 Wien</t>
  </si>
  <si>
    <t>AT21 Kärnten</t>
  </si>
  <si>
    <t>AT22 Steiermark</t>
  </si>
  <si>
    <t>AT31 Oberösterreich</t>
  </si>
  <si>
    <t>AT32 Salzburg</t>
  </si>
  <si>
    <t>AT33 Tirol</t>
  </si>
  <si>
    <t>AT34 Vorarlberg</t>
  </si>
  <si>
    <t>ATZZ Extra-Regio NUTS 2</t>
  </si>
  <si>
    <t>PL21 Małopolskie</t>
  </si>
  <si>
    <t>PL22 Śląskie</t>
  </si>
  <si>
    <t>PL41 Wielkopolskie</t>
  </si>
  <si>
    <t>PL42 Zachodniopomorskie</t>
  </si>
  <si>
    <t>PL43 Lubuskie</t>
  </si>
  <si>
    <t>PL51 Dolnośląskie</t>
  </si>
  <si>
    <t>PL52 Opolskie</t>
  </si>
  <si>
    <t>PL61 Kujawsko-pomorskie</t>
  </si>
  <si>
    <t>PL62 Warmińsko-mazurskie</t>
  </si>
  <si>
    <t>PL63 Pomorskie</t>
  </si>
  <si>
    <t>PL71 Łódzkie</t>
  </si>
  <si>
    <t>PL72 Świętokrzyskie</t>
  </si>
  <si>
    <t>PL81 Lubelskie</t>
  </si>
  <si>
    <t>PL82 Podkarpackie</t>
  </si>
  <si>
    <t>PL84 Podlaskie</t>
  </si>
  <si>
    <t>PL91 Warszawski stołeczny</t>
  </si>
  <si>
    <t>PL92 Mazowiecki regionalny</t>
  </si>
  <si>
    <t>PLZZ Extra-Regio NUTS 2</t>
  </si>
  <si>
    <t>PT11 Norte</t>
  </si>
  <si>
    <t>PT15 Algarve</t>
  </si>
  <si>
    <t>PT16 Centro (PT)</t>
  </si>
  <si>
    <t>PT17 Área Metropolitana de Lisboa</t>
  </si>
  <si>
    <t>PT18 Alentejo</t>
  </si>
  <si>
    <t>PT20 Região Autónoma dos Açores</t>
  </si>
  <si>
    <t>PT30 Região Autónoma da Madeira</t>
  </si>
  <si>
    <t>PTZZ Extra-Regio NUTS 2</t>
  </si>
  <si>
    <t>RO11 Nord-Vest</t>
  </si>
  <si>
    <t>RO12 Centru</t>
  </si>
  <si>
    <t>RO21 Nord-Est</t>
  </si>
  <si>
    <t>RO22 Sud-Est</t>
  </si>
  <si>
    <t>RO31 Sud-Muntenia</t>
  </si>
  <si>
    <t>RO32 Bucureşti-Ilfov</t>
  </si>
  <si>
    <t>RO41 Sud-Vest Oltenia</t>
  </si>
  <si>
    <t>RO42 Vest</t>
  </si>
  <si>
    <t>ROZZ Extra-Regio NUTS 2</t>
  </si>
  <si>
    <t>SI03 Vzhodna Slovenija</t>
  </si>
  <si>
    <t>SI04 Zahodna Slovenija</t>
  </si>
  <si>
    <t>SIZZ Extra-Regio NUTS 2</t>
  </si>
  <si>
    <t>SK01 Bratislavský kraj</t>
  </si>
  <si>
    <t>SK02 Západné Slovensko</t>
  </si>
  <si>
    <t>SK03 Stredné Slovensko</t>
  </si>
  <si>
    <t>SK04 Východné Slovensko</t>
  </si>
  <si>
    <t>SKZZ Extra-Regio NUTS 2</t>
  </si>
  <si>
    <t>FI19 Länsi-Suomi</t>
  </si>
  <si>
    <t>FI1B Helsinki-Uusimaa</t>
  </si>
  <si>
    <t>FI1C Etelä-Suomi</t>
  </si>
  <si>
    <t>FI1D Pohjois- ja Itä-Suomi</t>
  </si>
  <si>
    <t>FI20 Åland</t>
  </si>
  <si>
    <t>FIZZ Extra-Regio NUTS 2</t>
  </si>
  <si>
    <t>SE11 Stockholm</t>
  </si>
  <si>
    <t>SE12 Östra Mellansverige</t>
  </si>
  <si>
    <t>SE21 Småland med öarna</t>
  </si>
  <si>
    <t>SE22 Sydsverige</t>
  </si>
  <si>
    <t>SE23 Västsverige</t>
  </si>
  <si>
    <t>SE31 Norra Mellansverige</t>
  </si>
  <si>
    <t>SE32 Mellersta Norrland</t>
  </si>
  <si>
    <t>SE33 Övre Norrland</t>
  </si>
  <si>
    <t>SEZZ Extra-Regio NUTS 2</t>
  </si>
  <si>
    <t>UKC1 Tees Valley and Durham</t>
  </si>
  <si>
    <t>UKC2 Northumberland and Tyne and Wear</t>
  </si>
  <si>
    <t>UKD1 Cumbria</t>
  </si>
  <si>
    <t>UKD3 Greater Manchester</t>
  </si>
  <si>
    <t>UKD4 Lancashire</t>
  </si>
  <si>
    <t>UKD6 Cheshire</t>
  </si>
  <si>
    <t>UKD7 Merseyside</t>
  </si>
  <si>
    <t>UKE1 East Yorkshire and Northern Lincolnshire</t>
  </si>
  <si>
    <t>UKE2 North Yorkshire</t>
  </si>
  <si>
    <t>UKE3 South Yorkshire</t>
  </si>
  <si>
    <t>UKE4 West Yorkshire</t>
  </si>
  <si>
    <t>UKF1 Derbyshire and Nottinghamshire</t>
  </si>
  <si>
    <t>UKF2 Leicestershire, Rutland and Northamptonshire</t>
  </si>
  <si>
    <t>UKF3 Lincolnshire</t>
  </si>
  <si>
    <t>UKG1 Herefordshire, Worcestershire and Warwickshire</t>
  </si>
  <si>
    <t>UKG2 Shropshire and Staffordshire</t>
  </si>
  <si>
    <t>UKG3 West Midlands</t>
  </si>
  <si>
    <t>UKH1 East Anglia</t>
  </si>
  <si>
    <t>UKH2 Bedfordshire and Hertfordshire</t>
  </si>
  <si>
    <t>UKH3 Essex</t>
  </si>
  <si>
    <t>UKI3 Inner London — West</t>
  </si>
  <si>
    <t>UKI4 Inner London — East</t>
  </si>
  <si>
    <t>UKI5 Outer London — East and North East</t>
  </si>
  <si>
    <t>UKI6 Outer London — South</t>
  </si>
  <si>
    <t>UKI7 Outer London — West and North West</t>
  </si>
  <si>
    <t>UKJ1 Berkshire, Buckinghamshire and Oxfordshire</t>
  </si>
  <si>
    <t>UKJ2 Surrey, East and West Sussex</t>
  </si>
  <si>
    <t>UKJ3 Hampshire and Isle of Wight</t>
  </si>
  <si>
    <t>UKJ4 Kent</t>
  </si>
  <si>
    <t>UKK1 Gloucestershire, Wiltshire and Bristol/Bath area</t>
  </si>
  <si>
    <t>UKK2 Dorset and Somerset</t>
  </si>
  <si>
    <t>UKK3 Cornwall and Isles of Scilly</t>
  </si>
  <si>
    <t>UKK4 Devon</t>
  </si>
  <si>
    <t>UKL1 West Wales and The Valleys</t>
  </si>
  <si>
    <t>UKL2 East Wales</t>
  </si>
  <si>
    <t>UKM5 North Eastern Scotland</t>
  </si>
  <si>
    <t>UKM6 Highlands and Islands</t>
  </si>
  <si>
    <t>UKM7 Eastern Scotland</t>
  </si>
  <si>
    <t>UKM8 West Central Scotland</t>
  </si>
  <si>
    <t>UKM9 Southern Scotland</t>
  </si>
  <si>
    <t>UKN0 Northern Ireland</t>
  </si>
  <si>
    <t>UKZZ Extra-Regio NUTS 2</t>
  </si>
  <si>
    <t>BE100 Arr. de Bruxelles-Capitale/Arr. Brussel-Hoofdstad</t>
  </si>
  <si>
    <t>BE211 Arr. Antwerpen</t>
  </si>
  <si>
    <t>BE212 Arr. Mechelen</t>
  </si>
  <si>
    <t>BE213 Arr. Turnhout</t>
  </si>
  <si>
    <t>BE223 Arr. Tongeren</t>
  </si>
  <si>
    <t>BE224 Arr. Hasselt</t>
  </si>
  <si>
    <t>BE225 Arr. Maaseik</t>
  </si>
  <si>
    <t>BE231 Arr. Aalst</t>
  </si>
  <si>
    <t>BE232 Arr. Dendermonde</t>
  </si>
  <si>
    <t>BE233 Arr. Eeklo</t>
  </si>
  <si>
    <t>BE234 Arr. Gent</t>
  </si>
  <si>
    <t>BE235 Arr. Oudenaarde</t>
  </si>
  <si>
    <t>BE236 Arr. Sint-Niklaas</t>
  </si>
  <si>
    <t>BE241 Arr. Halle-Vilvoorde</t>
  </si>
  <si>
    <t>BE242 Arr. Leuven</t>
  </si>
  <si>
    <t>BE251 Arr. Brugge</t>
  </si>
  <si>
    <t>BE252 Arr. Diksmuide</t>
  </si>
  <si>
    <t>BE253 Arr. Ieper</t>
  </si>
  <si>
    <t>BE254 Arr. Kortrijk</t>
  </si>
  <si>
    <t>BE255 Arr. Oostende</t>
  </si>
  <si>
    <t>BE256 Arr. Roeselare</t>
  </si>
  <si>
    <t>BE257 Arr. Tielt</t>
  </si>
  <si>
    <t>BE258 Arr. Veurne</t>
  </si>
  <si>
    <t>BE310 Arr. Nivelles</t>
  </si>
  <si>
    <t>BE323 Arr. Mons</t>
  </si>
  <si>
    <t>BE328 Arr. Tournai-Mouscron</t>
  </si>
  <si>
    <t>BE329 Arr. La Louvière</t>
  </si>
  <si>
    <t>BE32A Arr. Ath</t>
  </si>
  <si>
    <t>BE32B Arr. Charleroi</t>
  </si>
  <si>
    <t>BE32C Arr. Soignies</t>
  </si>
  <si>
    <t>BE32D Arr. Thuin</t>
  </si>
  <si>
    <t>BE331 Arr. Huy</t>
  </si>
  <si>
    <t>BE332 Arr. Liège</t>
  </si>
  <si>
    <t>BE334 Arr. Waremme</t>
  </si>
  <si>
    <t>BE335 Arr. Verviers — communes francophones</t>
  </si>
  <si>
    <t>BE336 Bezirk Verviers — Deutschsprachige Gemeinschaft</t>
  </si>
  <si>
    <t>BE341 Arr. Arlon</t>
  </si>
  <si>
    <t>BE342 Arr. Bastogne</t>
  </si>
  <si>
    <t>BE343 Arr. Marche-en-Famenne</t>
  </si>
  <si>
    <t>BE344 Arr. Neufchâteau</t>
  </si>
  <si>
    <t>BE345 Arr. Virton</t>
  </si>
  <si>
    <t>BE351 Arr. Dinant</t>
  </si>
  <si>
    <t>BE352 Arr. Namur</t>
  </si>
  <si>
    <t>BE353 Arr. Philippeville</t>
  </si>
  <si>
    <t>BEZZZ Extra-Regio NUTS 3</t>
  </si>
  <si>
    <t>BG311 Видин</t>
  </si>
  <si>
    <t>BG312 Монтана</t>
  </si>
  <si>
    <t>BG313 Враца</t>
  </si>
  <si>
    <t>BG314 Плевен</t>
  </si>
  <si>
    <t>BG315 Ловеч</t>
  </si>
  <si>
    <t>BG321 Велико Търново</t>
  </si>
  <si>
    <t>BG322 Габрово</t>
  </si>
  <si>
    <t>BG323 Русе</t>
  </si>
  <si>
    <t>BG324 Разград</t>
  </si>
  <si>
    <t>BG325 Силистра</t>
  </si>
  <si>
    <t>BG331 Варна</t>
  </si>
  <si>
    <t>BG332 Добрич</t>
  </si>
  <si>
    <t>BG333 Шумен</t>
  </si>
  <si>
    <t>BG334 Търговище</t>
  </si>
  <si>
    <t>BG341 Бургас</t>
  </si>
  <si>
    <t>BG342 Сливен</t>
  </si>
  <si>
    <t>BG343 Ямбол</t>
  </si>
  <si>
    <t>BG344 Стара Загора</t>
  </si>
  <si>
    <t>BG411 София (столица)</t>
  </si>
  <si>
    <t>BG412 София</t>
  </si>
  <si>
    <t>BG413 Благоевград</t>
  </si>
  <si>
    <t>BG414 Перник</t>
  </si>
  <si>
    <t>BG415 Кюстендил</t>
  </si>
  <si>
    <t>BG421 Пловдив</t>
  </si>
  <si>
    <t>BG422 Хасково</t>
  </si>
  <si>
    <t>BG423 Пазарджик</t>
  </si>
  <si>
    <t>BG424 Смолян</t>
  </si>
  <si>
    <t>BG425 Кърджали</t>
  </si>
  <si>
    <t>BGZZZ Extra-Regio NUTS 3</t>
  </si>
  <si>
    <t>CZ010 Hlavní město Praha</t>
  </si>
  <si>
    <t>CZ020 Středočeský kraj</t>
  </si>
  <si>
    <t>CZ031 Jihočeský kraj</t>
  </si>
  <si>
    <t>CZ032 Plzeňský kraj</t>
  </si>
  <si>
    <t>CZ041 Karlovarský kraj</t>
  </si>
  <si>
    <t>CZ042 Ústecký kraj</t>
  </si>
  <si>
    <t>CZ051 Liberecký kraj</t>
  </si>
  <si>
    <t>CZ052 Královéhradecký kraj</t>
  </si>
  <si>
    <t>CZ053 Pardubický kraj</t>
  </si>
  <si>
    <t>CZ063 Kraj Vysočina</t>
  </si>
  <si>
    <t>CZ064 Jihomoravský kraj</t>
  </si>
  <si>
    <t>CZ071 Olomoucký kraj</t>
  </si>
  <si>
    <t>CZ072 Zlínský kraj</t>
  </si>
  <si>
    <t>CZ080 Moravskoslezský kraj</t>
  </si>
  <si>
    <t>CZZZZ Extra-Regio NUTS 3</t>
  </si>
  <si>
    <t>DK011 Byen København</t>
  </si>
  <si>
    <t>DK012 Københavns omegn</t>
  </si>
  <si>
    <t>DK013 Nordsjælland</t>
  </si>
  <si>
    <t>DK014 Bornholm</t>
  </si>
  <si>
    <t>DK021 Østsjælland</t>
  </si>
  <si>
    <t>DK022 Vest- og Sydsjælland</t>
  </si>
  <si>
    <t>DK031 Fyn</t>
  </si>
  <si>
    <t>DK032 Sydjylland</t>
  </si>
  <si>
    <t>DK041 Vestjylland</t>
  </si>
  <si>
    <t>DK042 Østjylland</t>
  </si>
  <si>
    <t>DK050 Nordjylland</t>
  </si>
  <si>
    <t>DKZZZ Extra-Regio NUTS 3</t>
  </si>
  <si>
    <t>DE111 Stuttgart, Stadtkreis</t>
  </si>
  <si>
    <t>DE112 Böblingen</t>
  </si>
  <si>
    <t>DE113 Esslingen</t>
  </si>
  <si>
    <t>DE114 Göppingen</t>
  </si>
  <si>
    <t>DE115 Ludwigsburg</t>
  </si>
  <si>
    <t>DE116 Rems-Murr-Kreis</t>
  </si>
  <si>
    <t>DE117 Heilbronn, Stadtkreis</t>
  </si>
  <si>
    <t>DE118 Heilbronn, Landkreis</t>
  </si>
  <si>
    <t>DE119 Hohenlohekreis</t>
  </si>
  <si>
    <t>DE11A Schwäbisch Hall</t>
  </si>
  <si>
    <t>DE11B Main-Tauber-Kreis</t>
  </si>
  <si>
    <t>DE11C Heidenheim</t>
  </si>
  <si>
    <t>DE11D Ostalbkreis</t>
  </si>
  <si>
    <t>DE121 Baden-Baden, Stadtkreis</t>
  </si>
  <si>
    <t>DE122 Karlsruhe, Stadtkreis</t>
  </si>
  <si>
    <t>DE123 Karlsruhe, Landkreis</t>
  </si>
  <si>
    <t>DE124 Rastatt</t>
  </si>
  <si>
    <t>DE125 Heidelberg, Stadtkreis</t>
  </si>
  <si>
    <t>DE126 Mannheim, Stadtkreis</t>
  </si>
  <si>
    <t>DE127 Neckar-Odenwald-Kreis</t>
  </si>
  <si>
    <t>DE128 Rhein-Neckar-Kreis</t>
  </si>
  <si>
    <t>DE129 Pforzheim, Stadtkreis</t>
  </si>
  <si>
    <t>DE12A Calw</t>
  </si>
  <si>
    <t>DE12B Enzkreis</t>
  </si>
  <si>
    <t>DE12C Freudenstadt</t>
  </si>
  <si>
    <t>DE131 Freiburg im Breisgau, Stadtkreis</t>
  </si>
  <si>
    <t>DE132 Breisgau-Hochschwarzwald</t>
  </si>
  <si>
    <t>DE133 Emmendingen</t>
  </si>
  <si>
    <t>DE134 Ortenaukreis</t>
  </si>
  <si>
    <t>DE135 Rottweil</t>
  </si>
  <si>
    <t>DE136 Schwarzwald-Baar-Kreis</t>
  </si>
  <si>
    <t>DE137 Tuttlingen</t>
  </si>
  <si>
    <t>DE138 Konstanz</t>
  </si>
  <si>
    <t>DE139 Lörrach</t>
  </si>
  <si>
    <t>DE13A Waldshut</t>
  </si>
  <si>
    <t>DE141 Reutlingen</t>
  </si>
  <si>
    <t>DE142 Tübingen, Landkreis</t>
  </si>
  <si>
    <t>DE143 Zollernalbkreis</t>
  </si>
  <si>
    <t>DE144 Ulm, Stadtkreis</t>
  </si>
  <si>
    <t>DE145 Alb-Donau-Kreis</t>
  </si>
  <si>
    <t>DE146 Biberach</t>
  </si>
  <si>
    <t>DE147 Bodenseekreis</t>
  </si>
  <si>
    <t>DE148 Ravensburg</t>
  </si>
  <si>
    <t>DE149 Sigmaringen</t>
  </si>
  <si>
    <t>DE211 Ingolstadt, Kreisfreie Stadt</t>
  </si>
  <si>
    <t>DE212 München, Kreisfreie Stadt</t>
  </si>
  <si>
    <t>DE213 Rosenheim, Kreisfreie Stadt</t>
  </si>
  <si>
    <t>DE214 Altötting</t>
  </si>
  <si>
    <t>DE215 Berchtesgadener Land</t>
  </si>
  <si>
    <t>DE216 Bad Tölz-Wolfratshausen</t>
  </si>
  <si>
    <t>DE217 Dachau</t>
  </si>
  <si>
    <t>DE218 Ebersberg</t>
  </si>
  <si>
    <t>DE219 Eichstätt</t>
  </si>
  <si>
    <t>DE21A Erding</t>
  </si>
  <si>
    <t>DE21B Freising</t>
  </si>
  <si>
    <t>DE21C Fürstenfeldbruck</t>
  </si>
  <si>
    <t>DE21D Garmisch-Partenkirchen</t>
  </si>
  <si>
    <t>DE21E Landsberg am Lech</t>
  </si>
  <si>
    <t>DE21F Miesbach</t>
  </si>
  <si>
    <t>DE21G Mühldorf a. Inn</t>
  </si>
  <si>
    <t>DE21H München, Landkreis</t>
  </si>
  <si>
    <t>DE21I Neuburg-Schrobenhausen</t>
  </si>
  <si>
    <t>DE21J Pfaffenhofen a. d. Ilm</t>
  </si>
  <si>
    <t>DE21K Rosenheim, Landkreis</t>
  </si>
  <si>
    <t>DE21L Starnberg</t>
  </si>
  <si>
    <t>DE21M Traunstein</t>
  </si>
  <si>
    <t>DE21N Weilheim-Schongau</t>
  </si>
  <si>
    <t>DE221 Landshut, Kreisfreie Stadt</t>
  </si>
  <si>
    <t>DE222 Passau, Kreisfreie Stadt</t>
  </si>
  <si>
    <t>DE223 Straubing, Kreisfreie Stadt</t>
  </si>
  <si>
    <t>DE224 Deggendorf</t>
  </si>
  <si>
    <t>DE225 Freyung-Grafenau</t>
  </si>
  <si>
    <t>DE226 Kelheim</t>
  </si>
  <si>
    <t>DE227 Landshut, Landkreis</t>
  </si>
  <si>
    <t>DE228 Passau, Landkreis</t>
  </si>
  <si>
    <t>DE229 Regen</t>
  </si>
  <si>
    <t>DE22A Rottal-Inn</t>
  </si>
  <si>
    <t>DE22B Straubing-Bogen</t>
  </si>
  <si>
    <t>DE22C Dingolfing-Landau</t>
  </si>
  <si>
    <t>DE231 Amberg, Kreisfreie Stadt</t>
  </si>
  <si>
    <t>DE232 Regensburg, Kreisfreie Stadt</t>
  </si>
  <si>
    <t>DE233 Weiden i. d. Opf, Kreisfreie Stadt</t>
  </si>
  <si>
    <t>DE234 Amberg-Sulzbach</t>
  </si>
  <si>
    <t>DE235 Cham</t>
  </si>
  <si>
    <t>DE236 Neumarkt i. d. OPf.</t>
  </si>
  <si>
    <t>DE237 Neustadt a. d. Waldnaab</t>
  </si>
  <si>
    <t>DE238 Regensburg, Landkreis</t>
  </si>
  <si>
    <t>DE239 Schwandorf</t>
  </si>
  <si>
    <t>DE23A Tirschenreuth</t>
  </si>
  <si>
    <t>DE241 Bamberg, Kreisfreie Stadt</t>
  </si>
  <si>
    <t>DE242 Bayreuth, Kreisfreie Stadt</t>
  </si>
  <si>
    <t>DE243 Coburg, Kreisfreie Stadt</t>
  </si>
  <si>
    <t>DE244 Hof, Kreisfreie Stadt</t>
  </si>
  <si>
    <t>DE245 Bamberg, Landkreis</t>
  </si>
  <si>
    <t>DE246 Bayreuth, Landkreis</t>
  </si>
  <si>
    <t>DE247 Coburg, Landkreis</t>
  </si>
  <si>
    <t>DE248 Forchheim</t>
  </si>
  <si>
    <t>DE249 Hof, Landkreis</t>
  </si>
  <si>
    <t>DE24A Kronach</t>
  </si>
  <si>
    <t>DE24B Kulmbach</t>
  </si>
  <si>
    <t>DE24C Lichtenfels</t>
  </si>
  <si>
    <t>DE24D Wunsiedel i. Fichtelgebirge</t>
  </si>
  <si>
    <t>DE251 Ansbach, Kreisfreie Stadt</t>
  </si>
  <si>
    <t>DE252 Erlangen, Kreisfreie Stadt</t>
  </si>
  <si>
    <t>DE253 Fürth, Kreisfreie Stadt</t>
  </si>
  <si>
    <t>DE254 Nürnberg, Kreisfreie Stadt</t>
  </si>
  <si>
    <t>DE255 Schwabach, Kreisfreie Stadt</t>
  </si>
  <si>
    <t>DE256 Ansbach, Landkreis</t>
  </si>
  <si>
    <t>DE257 Erlangen-Höchstadt</t>
  </si>
  <si>
    <t>DE258 Fürth, Landkreis</t>
  </si>
  <si>
    <t>DE259 Nürnberger Land</t>
  </si>
  <si>
    <t>DE25A Neustadt a. d. Aisch-Bad Windsheim</t>
  </si>
  <si>
    <t>DE25B Roth</t>
  </si>
  <si>
    <t>DE25C Weißenburg-Gunzenhausen</t>
  </si>
  <si>
    <t>DE261 Aschaffenburg, Kreisfreie Stadt</t>
  </si>
  <si>
    <t>DE262 Schweinfurt, Kreisfreie Stadt</t>
  </si>
  <si>
    <t>DE263 Würzburg, Kreisfreie Stadt</t>
  </si>
  <si>
    <t>DE264 Aschaffenburg, Landkreis</t>
  </si>
  <si>
    <t>DE265 Bad Kissingen</t>
  </si>
  <si>
    <t>DE266 Rhön-Grabfeld</t>
  </si>
  <si>
    <t>DE267 Haßberge</t>
  </si>
  <si>
    <t>DE268 Kitzingen</t>
  </si>
  <si>
    <t>DE269 Miltenberg</t>
  </si>
  <si>
    <t>DE26A Main-Spessart</t>
  </si>
  <si>
    <t>DE26B Schweinfurt, Landkreis</t>
  </si>
  <si>
    <t>DE26C Würzburg, Landkreis</t>
  </si>
  <si>
    <t>DE271 Augsburg, Kreisfreie Stadt</t>
  </si>
  <si>
    <t>DE272 Kaufbeuren, Kreisfreie Stadt</t>
  </si>
  <si>
    <t>DE273 Kempten (Allgäu), Kreisfreie Stadt</t>
  </si>
  <si>
    <t>DE274 Memmingen, Kreisfreie Stadt</t>
  </si>
  <si>
    <t>DE275 Aichach-Friedberg</t>
  </si>
  <si>
    <t>DE276 Augsburg, Landkreis</t>
  </si>
  <si>
    <t>DE277 Dillingen a.d. Donau</t>
  </si>
  <si>
    <t>DE278 Günzburg</t>
  </si>
  <si>
    <t>DE279 Neu-Ulm</t>
  </si>
  <si>
    <t>DE27A Lindau (Bodensee)</t>
  </si>
  <si>
    <t>DE27B Ostallgäu</t>
  </si>
  <si>
    <t>DE27C Unterallgäu</t>
  </si>
  <si>
    <t>DE27D Donau-Ries</t>
  </si>
  <si>
    <t>DE27E Oberallgäu</t>
  </si>
  <si>
    <t>DE300 Berlin</t>
  </si>
  <si>
    <t>DE401 Brandenburg an der Havel, Kreisfreie Stadt</t>
  </si>
  <si>
    <t>DE402 Cottbus, Kreisfreie Stadt</t>
  </si>
  <si>
    <t>DE403 Frankfurt (Oder), Kreisfreie Stadt</t>
  </si>
  <si>
    <t>DE404 Potsdam, Kreisfreie Stadt</t>
  </si>
  <si>
    <t>DE405 Barnim</t>
  </si>
  <si>
    <t>DE406 Dahme-Spreewald</t>
  </si>
  <si>
    <t>DE407 Elbe-Elster</t>
  </si>
  <si>
    <t>DE408 Havelland</t>
  </si>
  <si>
    <t>DE409 Märkisch-Oderland</t>
  </si>
  <si>
    <t>DE40A Oberhavel</t>
  </si>
  <si>
    <t>DE40B Oberspreewald-Lausitz</t>
  </si>
  <si>
    <t>DE40C Oder-Spree</t>
  </si>
  <si>
    <t>DE40D Ostprignitz-Ruppin</t>
  </si>
  <si>
    <t>DE40E Potsdam-Mittelmark</t>
  </si>
  <si>
    <t>DE40F Prignitz</t>
  </si>
  <si>
    <t>DE40G Spree-Neiße</t>
  </si>
  <si>
    <t>DE40H Teltow-Fläming</t>
  </si>
  <si>
    <t>DE40I Uckermark</t>
  </si>
  <si>
    <t>DE501 Bremen, Kreisfreie Stadt</t>
  </si>
  <si>
    <t>DE502 Bremerhaven, Kreisfreie Stadt</t>
  </si>
  <si>
    <t>DE600 Hamburg</t>
  </si>
  <si>
    <t>DE711 Darmstadt, Kreisfreie Stadt</t>
  </si>
  <si>
    <t>DE712 Frankfurt am Main, Kreisfreie Stadt</t>
  </si>
  <si>
    <t>DE713 Offenbach am Main, Kreisfreie Stadt</t>
  </si>
  <si>
    <t>DE714 Wiesbaden, Kreisfreie Stadt</t>
  </si>
  <si>
    <t>DE715 Bergstraße</t>
  </si>
  <si>
    <t>DE716 Darmstadt-Dieburg</t>
  </si>
  <si>
    <t>DE717 Groß-Gerau</t>
  </si>
  <si>
    <t>DE718 Hochtaunuskreis</t>
  </si>
  <si>
    <t>DE719 Main-Kinzig-Kreis</t>
  </si>
  <si>
    <t>DE71A Main-Taunus-Kreis</t>
  </si>
  <si>
    <t>DE71B Odenwaldkreis</t>
  </si>
  <si>
    <t>DE71C Offenbach, Landkreis</t>
  </si>
  <si>
    <t>DE71D Rheingau-Taunus-Kreis</t>
  </si>
  <si>
    <t>DE71E Wetteraukreis</t>
  </si>
  <si>
    <t>DE721 Gießen, Landkreis</t>
  </si>
  <si>
    <t>DE722 Lahn-Dill-Kreis</t>
  </si>
  <si>
    <t>DE723 Limburg-Weilburg</t>
  </si>
  <si>
    <t>DE724 Marburg-Biedenkopf</t>
  </si>
  <si>
    <t>DE725 Vogelsbergkreis</t>
  </si>
  <si>
    <t>DE731 Kassel, Kreisfreie Stadt</t>
  </si>
  <si>
    <t>DE732 Fulda</t>
  </si>
  <si>
    <t>DE733 Hersfeld-Rotenburg</t>
  </si>
  <si>
    <t>DE734 Kassel, Landkreis</t>
  </si>
  <si>
    <t>DE735 Schwalm-Eder-Kreis</t>
  </si>
  <si>
    <t>DE736 Waldeck-Frankenberg</t>
  </si>
  <si>
    <t>DE737 Werra-Meißner-Kreis</t>
  </si>
  <si>
    <t>DE803 Rostock, Kreisfreie Stadt</t>
  </si>
  <si>
    <t>DE804 Schwerin, Kreisfreie Stadt</t>
  </si>
  <si>
    <t>DE80J Mecklenburgische Seenplatte</t>
  </si>
  <si>
    <t>DE80K Landkreis Rostock</t>
  </si>
  <si>
    <t>DE80L Vorpommern-Rügen</t>
  </si>
  <si>
    <t>DE80M Nordwestmecklenburg</t>
  </si>
  <si>
    <t>DE80N Vorpommern-Greifswald</t>
  </si>
  <si>
    <t>DE80O Ludwigslust-Parchim</t>
  </si>
  <si>
    <t>DE911 Braunschweig, Kreisfreie Stadt</t>
  </si>
  <si>
    <t>DE912 Salzgitter, Kreisfreie Stadt</t>
  </si>
  <si>
    <t>DE913 Wolfsburg, Kreisfreie Stadt</t>
  </si>
  <si>
    <t>DE914 Gifhorn</t>
  </si>
  <si>
    <t>DE916 Goslar</t>
  </si>
  <si>
    <t>DE917 Helmstedt</t>
  </si>
  <si>
    <t>DE918 Northeim</t>
  </si>
  <si>
    <t>DE91A Peine</t>
  </si>
  <si>
    <t>DE91B Wolfenbüttel</t>
  </si>
  <si>
    <t>DE91C Göttingen</t>
  </si>
  <si>
    <t>DE922 Diepholz</t>
  </si>
  <si>
    <t>DE923 Hameln-Pyrmont</t>
  </si>
  <si>
    <t>DE925 Hildesheim</t>
  </si>
  <si>
    <t>DE926 Holzminden</t>
  </si>
  <si>
    <t>DE927 Nienburg (Weser)</t>
  </si>
  <si>
    <t>DE928 Schaumburg</t>
  </si>
  <si>
    <t>DE929 Region Hannover</t>
  </si>
  <si>
    <t>DE931 Celle</t>
  </si>
  <si>
    <t>DE932 Cuxhaven</t>
  </si>
  <si>
    <t>DE933 Harburg</t>
  </si>
  <si>
    <t>DE934 Lüchow-Dannenberg</t>
  </si>
  <si>
    <t>DE935 Lüneburg, Landkreis</t>
  </si>
  <si>
    <t>DE936 Osterholz</t>
  </si>
  <si>
    <t>DE937 Rotenburg (Wümme)</t>
  </si>
  <si>
    <t>DE938 Heidekreis</t>
  </si>
  <si>
    <t>DE939 Stade</t>
  </si>
  <si>
    <t>DE93A Uelzen</t>
  </si>
  <si>
    <t>DE93B Verden</t>
  </si>
  <si>
    <t>DE941 Delmenhorst, Kreisfreie Stadt</t>
  </si>
  <si>
    <t>DE942 Emden, Kreisfreie Stadt</t>
  </si>
  <si>
    <t>DE943 Oldenburg (Oldenburg), Kreisfreie Stadt</t>
  </si>
  <si>
    <t>DE944 Osnabrück, Kreisfreie Stadt</t>
  </si>
  <si>
    <t>DE945 Wilhelmshaven, Kreisfreie Stadt</t>
  </si>
  <si>
    <t>DE946 Ammerland</t>
  </si>
  <si>
    <t>DE947 Aurich</t>
  </si>
  <si>
    <t>DE948 Cloppenburg</t>
  </si>
  <si>
    <t>DE949 Emsland</t>
  </si>
  <si>
    <t>DE94A Friesland (DE)</t>
  </si>
  <si>
    <t>DE94B Grafschaft Bentheim</t>
  </si>
  <si>
    <t>DE94C Leer</t>
  </si>
  <si>
    <t>DE94D Oldenburg, Landkreis</t>
  </si>
  <si>
    <t>DE94E Osnabrück, Landkreis</t>
  </si>
  <si>
    <t>DE94F Vechta</t>
  </si>
  <si>
    <t>DE94G Wesermarsch</t>
  </si>
  <si>
    <t>DE94H Wittmund</t>
  </si>
  <si>
    <t>DEA11 Düsseldorf, Kreisfreie Stadt</t>
  </si>
  <si>
    <t>DEA12 Duisburg, Kreisfreie Stadt</t>
  </si>
  <si>
    <t>DEA13 Essen, Kreisfreie Stadt</t>
  </si>
  <si>
    <t>DEA14 Krefeld, Kreisfreie Stadt</t>
  </si>
  <si>
    <t>DEA15 Mönchengladbach, Kreisfreie Stadt</t>
  </si>
  <si>
    <t>DEA16 Mülheim an der Ruhr, Kreisfreie Stadt</t>
  </si>
  <si>
    <t>DEA17 Oberhausen, Kreisfreie Stadt</t>
  </si>
  <si>
    <t>DEA18 Remscheid, Kreisfreie Stadt</t>
  </si>
  <si>
    <t>DEA19 Solingen, Kreisfreie Stadt</t>
  </si>
  <si>
    <t>DEA1A Wuppertal, Kreisfreie Stadt</t>
  </si>
  <si>
    <t>DEA1B Kleve</t>
  </si>
  <si>
    <t>DEA1C Mettmann</t>
  </si>
  <si>
    <t>DEA1D Rhein-Kreis Neuss</t>
  </si>
  <si>
    <t>DEA1E Viersen</t>
  </si>
  <si>
    <t>DEA1F Wesel</t>
  </si>
  <si>
    <t>DEA22 Bonn, Kreisfreie Stadt</t>
  </si>
  <si>
    <t>DEA23 Köln, Kreisfreie Stadt</t>
  </si>
  <si>
    <t>DEA24 Leverkusen, Kreisfreie Stadt</t>
  </si>
  <si>
    <t>DEA26 Düren</t>
  </si>
  <si>
    <t>DEA27 Rhein-Erft-Kreis</t>
  </si>
  <si>
    <t>DEA28 Euskirchen</t>
  </si>
  <si>
    <t>DEA29 Heinsberg</t>
  </si>
  <si>
    <t>DEA2A Oberbergischer Kreis</t>
  </si>
  <si>
    <t>DEA2B Rheinisch-Bergischer Kreis</t>
  </si>
  <si>
    <t>DEA2C Rhein-Sieg-Kreis</t>
  </si>
  <si>
    <t>DEA2D Städteregion Aachen</t>
  </si>
  <si>
    <t>DEA31 Bottrop, Kreisfreie Stadt</t>
  </si>
  <si>
    <t>DEA32 Gelsenkirchen, Kreisfreie Stadt</t>
  </si>
  <si>
    <t>DEA33 Münster, Kreisfreie Stadt</t>
  </si>
  <si>
    <t>DEA34 Borken</t>
  </si>
  <si>
    <t>DEA35 Coesfeld</t>
  </si>
  <si>
    <t>DEA36 Recklinghausen</t>
  </si>
  <si>
    <t>DEA37 Steinfurt</t>
  </si>
  <si>
    <t>DEA38 Warendorf</t>
  </si>
  <si>
    <t>DEA41 Bielefeld, Kreisfreie Stadt</t>
  </si>
  <si>
    <t>DEA42 Gütersloh</t>
  </si>
  <si>
    <t>DEA43 Herford</t>
  </si>
  <si>
    <t>DEA44 Höxter</t>
  </si>
  <si>
    <t>DEA45 Lippe</t>
  </si>
  <si>
    <t>DEA46 Minden-Lübbecke</t>
  </si>
  <si>
    <t>DEA47 Paderborn</t>
  </si>
  <si>
    <t>DEA51 Bochum, Kreisfreie Stadt</t>
  </si>
  <si>
    <t>DEA52 Dortmund, Kreisfreie Stadt</t>
  </si>
  <si>
    <t>DEA53 Hagen, Kreisfreie Stadt</t>
  </si>
  <si>
    <t>DEA54 Hamm, Kreisfreie Stadt</t>
  </si>
  <si>
    <t>DEA55 Herne, Kreisfreie Stadt</t>
  </si>
  <si>
    <t>DEA56 Ennepe-Ruhr-Kreis</t>
  </si>
  <si>
    <t>DEA57 Hochsauerlandkreis</t>
  </si>
  <si>
    <t>DEA58 Märkischer Kreis</t>
  </si>
  <si>
    <t>DEA59 Olpe</t>
  </si>
  <si>
    <t>DEA5A Siegen-Wittgenstein</t>
  </si>
  <si>
    <t>DEA5B Soest</t>
  </si>
  <si>
    <t>DEA5C Unna</t>
  </si>
  <si>
    <t>DEB11 Koblenz, Kreisfreie Stadt</t>
  </si>
  <si>
    <t>DEB12 Ahrweiler</t>
  </si>
  <si>
    <t>DEB13 Altenkirchen (Westerwald)</t>
  </si>
  <si>
    <t>DEB14 Bad Kreuznach</t>
  </si>
  <si>
    <t>DEB15 Birkenfeld</t>
  </si>
  <si>
    <t>DEB17 Mayen-Koblenz</t>
  </si>
  <si>
    <t>DEB18 Neuwied</t>
  </si>
  <si>
    <t>DEB1A Rhein-Lahn-Kreis</t>
  </si>
  <si>
    <t>DEB1B Westerwaldkreis</t>
  </si>
  <si>
    <t>DEB1C Cochem-Zell</t>
  </si>
  <si>
    <t>DEB1D Rhein-Hunsrück-Kreis</t>
  </si>
  <si>
    <t>DEB21 Trier, Kreisfreie Stadt</t>
  </si>
  <si>
    <t>DEB22 Bernkastel-Wittlich</t>
  </si>
  <si>
    <t>DEB23 Eifelkreis Bitburg-Prüm</t>
  </si>
  <si>
    <t>DEB24 Vulkaneifel</t>
  </si>
  <si>
    <t>DEB25 Trier-Saarburg</t>
  </si>
  <si>
    <t>DEB31 Frankenthal (Pfalz), Kreisfreie Stadt</t>
  </si>
  <si>
    <t>DEB32 Kaiserslautern, Kreisfreie Stadt</t>
  </si>
  <si>
    <t>DEB33 Landau in der Pfalz, Kreisfreie Stadt</t>
  </si>
  <si>
    <t>DEB34 Ludwigshafen am Rhein, Kreisfreie Stadt</t>
  </si>
  <si>
    <t>DEB35 Mainz, Kreisfreie Stadt</t>
  </si>
  <si>
    <t>DEB36 Neustadt an der Weinstraße, Kreisfreie Stadt</t>
  </si>
  <si>
    <t>DEB37 Pirmasens, Kreisfreie Stadt</t>
  </si>
  <si>
    <t>DEB38 Speyer, Kreisfreie Stadt</t>
  </si>
  <si>
    <t>DEB39 Worms, Kreisfreie Stadt</t>
  </si>
  <si>
    <t>DEB3A Zweibrücken, Kreisfreie Stadt</t>
  </si>
  <si>
    <t>DEB3B Alzey-Worms</t>
  </si>
  <si>
    <t>DEB3C Bad Dürkheim</t>
  </si>
  <si>
    <t>DEB3D Donnersbergkreis</t>
  </si>
  <si>
    <t>DEB3E Germersheim</t>
  </si>
  <si>
    <t>DEB3F Kaiserslautern, Landkreis</t>
  </si>
  <si>
    <t>DEB3G Kusel</t>
  </si>
  <si>
    <t>DEB3H Südliche Weinstraße</t>
  </si>
  <si>
    <t>DEB3I Rhein-Pfalz-Kreis</t>
  </si>
  <si>
    <t>DEB3J Mainz-Bingen</t>
  </si>
  <si>
    <t>DEB3K Südwestpfalz</t>
  </si>
  <si>
    <t>DEC01 Regionalverband Saarbrücken</t>
  </si>
  <si>
    <t>DEC02 Merzig-Wadern</t>
  </si>
  <si>
    <t>DEC03 Neunkirchen</t>
  </si>
  <si>
    <t>DEC04 Saarlouis</t>
  </si>
  <si>
    <t>DEC05 Saarpfalz-Kreis</t>
  </si>
  <si>
    <t>DEC06 St. Wendel</t>
  </si>
  <si>
    <t>DED21 Dresden, Kreisfreie Stadt</t>
  </si>
  <si>
    <t>DED2C Bautzen</t>
  </si>
  <si>
    <t>DED2D Görlitz</t>
  </si>
  <si>
    <t>DED2E Meißen</t>
  </si>
  <si>
    <t>DED2F Sächsische Schweiz-Osterzgebirge</t>
  </si>
  <si>
    <t>DED41 Chemnitz, Kreisfreie Stadt</t>
  </si>
  <si>
    <t>DED42 Erzgebirgskreis</t>
  </si>
  <si>
    <t>DED43 Mittelsachsen</t>
  </si>
  <si>
    <t>DED44 Vogtlandkreis</t>
  </si>
  <si>
    <t>DED45 Zwickau</t>
  </si>
  <si>
    <t>DED51 Leipzig, Kreisfreie Stadt</t>
  </si>
  <si>
    <t>DED52 Leipzig</t>
  </si>
  <si>
    <t>DED53 Nordsachsen</t>
  </si>
  <si>
    <t>DEE01 Dessau-Roßlau, Kreisfreie Stadt</t>
  </si>
  <si>
    <t>DEE02 Halle (Saale), Kreisfreie Stadt</t>
  </si>
  <si>
    <t>DEE03 Magdeburg, Kreisfreie Stadt</t>
  </si>
  <si>
    <t>DEE04 Altmarkkreis Salzwedel</t>
  </si>
  <si>
    <t>DEE05 Anhalt-Bitterfeld</t>
  </si>
  <si>
    <t>DEE06 Jerichower Land</t>
  </si>
  <si>
    <t>DEE07 Börde</t>
  </si>
  <si>
    <t>DEE08 Burgenlandkreis</t>
  </si>
  <si>
    <t>DEE09 Harz</t>
  </si>
  <si>
    <t>DEE0A Mansfeld-Südharz</t>
  </si>
  <si>
    <t>DEE0B Saalekreis</t>
  </si>
  <si>
    <t>DEE0C Salzlandkreis</t>
  </si>
  <si>
    <t>DEE0D Stendal</t>
  </si>
  <si>
    <t>DEE0E Wittenberg</t>
  </si>
  <si>
    <t>DEF01 Flensburg, Kreisfreie Stadt</t>
  </si>
  <si>
    <t>DEF02 Kiel, Kreisfreie Stadt</t>
  </si>
  <si>
    <t>DEF03 Lübeck, Kreisfreie Stadt</t>
  </si>
  <si>
    <t>DEF04 Neumünster, Kreisfreie Stadt</t>
  </si>
  <si>
    <t>DEF05 Dithmarschen</t>
  </si>
  <si>
    <t>DEF06 Herzogtum Lauenburg</t>
  </si>
  <si>
    <t>DEF07 Nordfriesland</t>
  </si>
  <si>
    <t>DEF08 Ostholstein</t>
  </si>
  <si>
    <t>DEF09 Pinneberg</t>
  </si>
  <si>
    <t>DEF0A Plön</t>
  </si>
  <si>
    <t>DEF0B Rendsburg-Eckernförde</t>
  </si>
  <si>
    <t>DEF0C Schleswig-Flensburg</t>
  </si>
  <si>
    <t>DEF0D Segeberg</t>
  </si>
  <si>
    <t>DEF0E Steinburg</t>
  </si>
  <si>
    <t>DEF0F Stormarn</t>
  </si>
  <si>
    <t>DEG01 Erfurt, Kreisfreie Stadt</t>
  </si>
  <si>
    <t>DEG02 Gera, Kreisfreie Stadt</t>
  </si>
  <si>
    <t>DEG03 Jena, Kreisfreie Stadt</t>
  </si>
  <si>
    <t>DEG04 Suhl, Kreisfreie Stadt</t>
  </si>
  <si>
    <t>DEG05 Weimar, Kreisfreie Stadt</t>
  </si>
  <si>
    <t>DEG06 Eichsfeld</t>
  </si>
  <si>
    <t>DEG07 Nordhausen</t>
  </si>
  <si>
    <t>DEG09 Unstrut-Hainich-Kreis</t>
  </si>
  <si>
    <t>DEG0A Kyffhäuserkreis</t>
  </si>
  <si>
    <t>DEG0B Schmalkalden-Meiningen</t>
  </si>
  <si>
    <t>DEG0C Gotha</t>
  </si>
  <si>
    <t>DEG0D Sömmerda</t>
  </si>
  <si>
    <t>DEG0E Hildburghausen</t>
  </si>
  <si>
    <t>DEG0F Ilm-Kreis</t>
  </si>
  <si>
    <t>DEG0G Weimarer Land</t>
  </si>
  <si>
    <t>DEG0H Sonneberg</t>
  </si>
  <si>
    <t>DEG0I Saalfeld-Rudolstadt</t>
  </si>
  <si>
    <t>DEG0J Saale-Holzland-Kreis</t>
  </si>
  <si>
    <t>DEG0K Saale-Orla-Kreis</t>
  </si>
  <si>
    <t>DEG0L Greiz</t>
  </si>
  <si>
    <t>DEG0M Altenburger Land</t>
  </si>
  <si>
    <t>DEG0N Eisenach, Kreisfreie Stadt</t>
  </si>
  <si>
    <t>DEG0P Wartburgkreis</t>
  </si>
  <si>
    <t>DEZZZ Extra-Regio NUTS 3</t>
  </si>
  <si>
    <t>EE001 Põhja-Eesti</t>
  </si>
  <si>
    <t>EE004 Lääne-Eesti</t>
  </si>
  <si>
    <t>EE008 Lõuna-Eesti</t>
  </si>
  <si>
    <t>EE009 Kesk-Eesti</t>
  </si>
  <si>
    <t>EE00A Kirde-Eesti</t>
  </si>
  <si>
    <t>EEZZZ Extra-Regio NUTS 3</t>
  </si>
  <si>
    <t>IE041 Border</t>
  </si>
  <si>
    <t>IE042 West</t>
  </si>
  <si>
    <t xml:space="preserve">IE051 Mid-West </t>
  </si>
  <si>
    <t xml:space="preserve">IE052 South-East </t>
  </si>
  <si>
    <t xml:space="preserve">IE053 South-West </t>
  </si>
  <si>
    <t>IE061 Dublin</t>
  </si>
  <si>
    <t>IE062 Mid-East</t>
  </si>
  <si>
    <t>IE063 Midland</t>
  </si>
  <si>
    <t>IEZZZ Extra-Regio NUTS 3</t>
  </si>
  <si>
    <t>EL301 Βόρειος Τομέας Αθηνών</t>
  </si>
  <si>
    <t>EL302 Δυτικός Τομέας Αθηνών</t>
  </si>
  <si>
    <t>EL303 Κεντρικός Τομέας Αθηνών</t>
  </si>
  <si>
    <t>EL304 Νότιος Τομέας Αθηνών</t>
  </si>
  <si>
    <t>EL305 Ανατολική Αττική</t>
  </si>
  <si>
    <t>EL306 Δυτική Αττική</t>
  </si>
  <si>
    <t>EL307 Πειραιάς, Νήσοι</t>
  </si>
  <si>
    <t>EL411 Λέσβος, Λήμνος</t>
  </si>
  <si>
    <t>EL412 Ικαρία, Σάμος</t>
  </si>
  <si>
    <t>EL413 Χίος</t>
  </si>
  <si>
    <t>EL421 Κάλυμνος, Κάρπαθος – Ηρωική Νήσος Κάσος, Κως, Ρόδος</t>
  </si>
  <si>
    <t>EL422 Άνδρος, Θήρα, Κέα, Μήλος, Μύκονος, Νάξος, Πάρος, Σύρος, Τήνος</t>
  </si>
  <si>
    <t>EL431 Ηράκλειο</t>
  </si>
  <si>
    <t>EL432 Λασίθι</t>
  </si>
  <si>
    <t>EL433 Ρέθυμνο</t>
  </si>
  <si>
    <t>EL434 Χανιά</t>
  </si>
  <si>
    <t>EL511 Έβρος</t>
  </si>
  <si>
    <t>EL512 Ξάνθη</t>
  </si>
  <si>
    <t>EL513 Ροδόπη</t>
  </si>
  <si>
    <t>EL514 Δράμα</t>
  </si>
  <si>
    <t>EL515 Θάσος, Καβάλα</t>
  </si>
  <si>
    <t>EL521 Ημαθία</t>
  </si>
  <si>
    <t>EL522 Θεσσαλονίκη</t>
  </si>
  <si>
    <t>EL523 Κιλκίς</t>
  </si>
  <si>
    <t>EL524 Πέλλα</t>
  </si>
  <si>
    <t>EL525 Πιερία</t>
  </si>
  <si>
    <t>EL526 Σέρρες</t>
  </si>
  <si>
    <t>EL527 Χαλκιδική</t>
  </si>
  <si>
    <t>EL531 Γρεβενά, Κοζάνη</t>
  </si>
  <si>
    <t>EL532 Καστοριά</t>
  </si>
  <si>
    <t>EL533 Φλώρινα</t>
  </si>
  <si>
    <t>EL541 Άρτα, Πρέβεζα</t>
  </si>
  <si>
    <t>EL542 Θεσπρωτία</t>
  </si>
  <si>
    <t>EL543 Ιωάννινα</t>
  </si>
  <si>
    <t>EL611 Καρδίτσα, Τρίκαλα</t>
  </si>
  <si>
    <t>EL612 Λάρισα</t>
  </si>
  <si>
    <t>EL613 Μαγνησία, Σποράδες</t>
  </si>
  <si>
    <t>EL621 Ζάκυνθος</t>
  </si>
  <si>
    <t>EL622 Κέρκυρα</t>
  </si>
  <si>
    <t>EL623 Ιθάκη, Κεφαλληνία</t>
  </si>
  <si>
    <t>EL624 Λευκάδα</t>
  </si>
  <si>
    <t>EL631 Αιτωλοακαρνανία</t>
  </si>
  <si>
    <t>EL632 Αχαΐα</t>
  </si>
  <si>
    <t>EL633 Ηλεία</t>
  </si>
  <si>
    <t>EL641 Βοιωτία</t>
  </si>
  <si>
    <t>EL642 Εύβοια</t>
  </si>
  <si>
    <t>EL643 Ευρυτανία</t>
  </si>
  <si>
    <t>EL644 Φθιώτιδα</t>
  </si>
  <si>
    <t>EL645 Φωκίδα</t>
  </si>
  <si>
    <t>EL651 Αργολίδα, Αρκαδία</t>
  </si>
  <si>
    <t>EL652 Κορινθία</t>
  </si>
  <si>
    <t>EL653 Λακωνία, Μεσσηνία</t>
  </si>
  <si>
    <t>ELZZZ Extra-Regio NUTS 3</t>
  </si>
  <si>
    <t>ES111 A Coruña</t>
  </si>
  <si>
    <t>ES112 Lugo</t>
  </si>
  <si>
    <t>ES113 Ourense</t>
  </si>
  <si>
    <t>ES114 Pontevedra</t>
  </si>
  <si>
    <t>ES120 Asturias</t>
  </si>
  <si>
    <t>ES130 Cantabria</t>
  </si>
  <si>
    <t>ES211 Araba/Álava</t>
  </si>
  <si>
    <t>ES212 Gipuzkoa</t>
  </si>
  <si>
    <t>ES213 Bizkaia</t>
  </si>
  <si>
    <t>ES220 Navarra</t>
  </si>
  <si>
    <t>ES230 La Rioja</t>
  </si>
  <si>
    <t>ES241 Huesca</t>
  </si>
  <si>
    <t>ES242 Teruel</t>
  </si>
  <si>
    <t>ES243 Zaragoza</t>
  </si>
  <si>
    <t>ES300 Madrid</t>
  </si>
  <si>
    <t>ES411 Ávila</t>
  </si>
  <si>
    <t>ES412 Burgos</t>
  </si>
  <si>
    <t>ES413 León</t>
  </si>
  <si>
    <t>ES414 Palencia</t>
  </si>
  <si>
    <t>ES415 Salamanca</t>
  </si>
  <si>
    <t>ES416 Segovia</t>
  </si>
  <si>
    <t>ES417 Soria</t>
  </si>
  <si>
    <t>ES418 Valladolid</t>
  </si>
  <si>
    <t>ES419 Zamora</t>
  </si>
  <si>
    <t>ES421 Albacete</t>
  </si>
  <si>
    <t>ES422 Ciudad Real</t>
  </si>
  <si>
    <t>ES423 Cuenca</t>
  </si>
  <si>
    <t>ES424 Guadalajara</t>
  </si>
  <si>
    <t>ES425 Toledo</t>
  </si>
  <si>
    <t>ES431 Badajoz</t>
  </si>
  <si>
    <t>ES432 Cáceres</t>
  </si>
  <si>
    <t>ES511 Barcelona</t>
  </si>
  <si>
    <t>ES512 Girona</t>
  </si>
  <si>
    <t>ES513 Lleida</t>
  </si>
  <si>
    <t>ES514 Tarragona</t>
  </si>
  <si>
    <t>ES521 Alicante/Alacant</t>
  </si>
  <si>
    <t>ES522 Castellón/Castelló</t>
  </si>
  <si>
    <t>ES523 Valencia/València</t>
  </si>
  <si>
    <t>ES531 Eivissa y Formentera</t>
  </si>
  <si>
    <t>ES532 Mallorca</t>
  </si>
  <si>
    <t>ES533 Menorca</t>
  </si>
  <si>
    <t>ES611 Almería</t>
  </si>
  <si>
    <t>ES612 Cádiz</t>
  </si>
  <si>
    <t>ES613 Córdoba</t>
  </si>
  <si>
    <t>ES614 Granada</t>
  </si>
  <si>
    <t>ES615 Huelva</t>
  </si>
  <si>
    <t>ES616 Jaén</t>
  </si>
  <si>
    <t>ES617 Málaga</t>
  </si>
  <si>
    <t>ES618 Sevilla</t>
  </si>
  <si>
    <t>ES620 Murcia</t>
  </si>
  <si>
    <t>ES630 Ceuta</t>
  </si>
  <si>
    <t>ES640 Melilla</t>
  </si>
  <si>
    <t>ES703 El Hierro</t>
  </si>
  <si>
    <t>ES704 Fuerteventura</t>
  </si>
  <si>
    <t>ES705 Gran Canaria</t>
  </si>
  <si>
    <t>ES706 La Gomera</t>
  </si>
  <si>
    <t>ES707 La Palma</t>
  </si>
  <si>
    <t>ES708 Lanzarote</t>
  </si>
  <si>
    <t>ES709 Tenerife</t>
  </si>
  <si>
    <t>ESZZZ Extra-Regio NUTS 3</t>
  </si>
  <si>
    <t>FR101 Paris</t>
  </si>
  <si>
    <t xml:space="preserve">FR102 Seine-et-Marne </t>
  </si>
  <si>
    <t xml:space="preserve">FR103 Yvelines </t>
  </si>
  <si>
    <t>FR104 Essonne</t>
  </si>
  <si>
    <t xml:space="preserve">FR105 Hauts-de-Seine </t>
  </si>
  <si>
    <t xml:space="preserve">FR106 Seine-Saint-Denis </t>
  </si>
  <si>
    <t>FR107 Val-de-Marne</t>
  </si>
  <si>
    <t>FR108 Val-d’Oise</t>
  </si>
  <si>
    <t>FRB01 Cher</t>
  </si>
  <si>
    <t>FRB02 Eure-et-Loir</t>
  </si>
  <si>
    <t>FRB03 Indre</t>
  </si>
  <si>
    <t>FRB04 Indre-et-Loire</t>
  </si>
  <si>
    <t>FRB05 Loir-et-Cher</t>
  </si>
  <si>
    <t>FRB06 Loiret</t>
  </si>
  <si>
    <t>FRC11 Côte-d’Or</t>
  </si>
  <si>
    <t>FRC12 Nièvre</t>
  </si>
  <si>
    <t>FRC13 Saône-et-Loire</t>
  </si>
  <si>
    <t>FRC14 Yonne</t>
  </si>
  <si>
    <t>FRC21 Doubs</t>
  </si>
  <si>
    <t>FRC22 Jura</t>
  </si>
  <si>
    <t>FRC23 Haute-Saône</t>
  </si>
  <si>
    <t>FRC24 Territoire de Belfort</t>
  </si>
  <si>
    <t xml:space="preserve">FRD11 Calvados </t>
  </si>
  <si>
    <t xml:space="preserve">FRD12 Manche </t>
  </si>
  <si>
    <t>FRD13 Orne</t>
  </si>
  <si>
    <t>FRD21 Eure</t>
  </si>
  <si>
    <t>FRD22 Seine-Maritime</t>
  </si>
  <si>
    <t>FRE11 Nord</t>
  </si>
  <si>
    <t>FRE12 Pas-de-Calais</t>
  </si>
  <si>
    <t>FRE21 Aisne</t>
  </si>
  <si>
    <t>FRE22 Oise</t>
  </si>
  <si>
    <t>FRE23 Somme</t>
  </si>
  <si>
    <t>FRF11 Bas-Rhin</t>
  </si>
  <si>
    <t>FRF12 Haut-Rhin</t>
  </si>
  <si>
    <t>FRF21 Ardennes</t>
  </si>
  <si>
    <t>FRF22 Aube</t>
  </si>
  <si>
    <t>FRF23 Marne</t>
  </si>
  <si>
    <t>FRF24 Haute-Marne</t>
  </si>
  <si>
    <t xml:space="preserve">FRF31 Meurthe-et-Moselle </t>
  </si>
  <si>
    <t xml:space="preserve">FRF32 Meuse </t>
  </si>
  <si>
    <t>FRF33 Moselle</t>
  </si>
  <si>
    <t>FRF34 Vosges</t>
  </si>
  <si>
    <t>FRG01 Loire-Atlantique</t>
  </si>
  <si>
    <t>FRG02 Maine-et-Loire</t>
  </si>
  <si>
    <t>FRG03 Mayenne</t>
  </si>
  <si>
    <t>FRG04 Sarthe</t>
  </si>
  <si>
    <t>FRG05 Vendée</t>
  </si>
  <si>
    <t>FRH01 Côtes-d’Armor</t>
  </si>
  <si>
    <t>FRH02 Finistère</t>
  </si>
  <si>
    <t>FRH03 Ille-et-Vilaine</t>
  </si>
  <si>
    <t>FRH04 Morbihan</t>
  </si>
  <si>
    <t>FRI11 Dordogne</t>
  </si>
  <si>
    <t>FRI12 Gironde</t>
  </si>
  <si>
    <t>FRI13 Landes</t>
  </si>
  <si>
    <t>FRI14 Lot-et-Garonne</t>
  </si>
  <si>
    <t>FRI15 Pyrénées-Atlantiques</t>
  </si>
  <si>
    <t>FRI21 Corrèze</t>
  </si>
  <si>
    <t>FRI22 Creuse</t>
  </si>
  <si>
    <t>FRI23 Haute-Vienne</t>
  </si>
  <si>
    <t>FRI31 Charente</t>
  </si>
  <si>
    <t>FRI32 Charente-Maritime</t>
  </si>
  <si>
    <t>FRI33 Deux-Sèvres</t>
  </si>
  <si>
    <t>FRI34 Vienne</t>
  </si>
  <si>
    <t>FRJ11 Aude</t>
  </si>
  <si>
    <t>FRJ12 Gard</t>
  </si>
  <si>
    <t>FRJ13 Hérault</t>
  </si>
  <si>
    <t>FRJ14 Lozère</t>
  </si>
  <si>
    <t>FRJ15 Pyrénées-Orientales</t>
  </si>
  <si>
    <t>FRJ21 Ariège</t>
  </si>
  <si>
    <t>FRJ22 Aveyron</t>
  </si>
  <si>
    <t>FRJ23 Haute-Garonne</t>
  </si>
  <si>
    <t>FRJ24 Gers</t>
  </si>
  <si>
    <t>FRJ25 Lot</t>
  </si>
  <si>
    <t xml:space="preserve">FRJ26 Hautes-Pyrénées </t>
  </si>
  <si>
    <t>FRJ27 Tarn</t>
  </si>
  <si>
    <t>FRJ28 Tarn-et-Garonne</t>
  </si>
  <si>
    <t>FRK11 Allier</t>
  </si>
  <si>
    <t>FRK12 Cantal</t>
  </si>
  <si>
    <t>FRK13 Haute-Loire</t>
  </si>
  <si>
    <t>FRK14 Puy-de-Dôme</t>
  </si>
  <si>
    <t>FRK21 Ain</t>
  </si>
  <si>
    <t>FRK22 Ardèche</t>
  </si>
  <si>
    <t>FRK23 Drôme</t>
  </si>
  <si>
    <t>FRK24 Isère</t>
  </si>
  <si>
    <t>FRK25 Loire</t>
  </si>
  <si>
    <t>FRK26 Rhône</t>
  </si>
  <si>
    <t>FRK27 Savoie</t>
  </si>
  <si>
    <t>FRK28 Haute-Savoie</t>
  </si>
  <si>
    <t>FRL01 Alpes-de-Haute-Provence</t>
  </si>
  <si>
    <t xml:space="preserve">FRL02 Hautes-Alpes </t>
  </si>
  <si>
    <t>FRL03 Alpes-Maritimes</t>
  </si>
  <si>
    <t>FRL04 Bouches-du-Rhône</t>
  </si>
  <si>
    <t>FRL05 Var</t>
  </si>
  <si>
    <t>FRL06 Vaucluse</t>
  </si>
  <si>
    <t>FRM01 Corse-du-Sud</t>
  </si>
  <si>
    <t>FRM02 Haute-Corse</t>
  </si>
  <si>
    <t>FRY10 Guadeloupe</t>
  </si>
  <si>
    <t xml:space="preserve">FRY20 Martinique </t>
  </si>
  <si>
    <t>FRY30 Guyane</t>
  </si>
  <si>
    <t>FRY40 La Réunion</t>
  </si>
  <si>
    <t xml:space="preserve">FRY50 Mayotte </t>
  </si>
  <si>
    <t>FRZZZ Extra-Regio NUTS 3</t>
  </si>
  <si>
    <t>HR021 Bjelovarsko-bilogorska županija</t>
  </si>
  <si>
    <t>HR022 Virovitičko-podravska županija</t>
  </si>
  <si>
    <t>HR023 Požeško-slavonska županija</t>
  </si>
  <si>
    <t>HR024 Brodsko-posavska županija</t>
  </si>
  <si>
    <t>HR025 Osječko-baranjska županija</t>
  </si>
  <si>
    <t>HR026 Vukovarsko-srijemska županija</t>
  </si>
  <si>
    <t>HR027 Karlovačka županija</t>
  </si>
  <si>
    <t>HR028 Sisačko-moslavačka županija</t>
  </si>
  <si>
    <t>HR031 Primorsko-goranska županija</t>
  </si>
  <si>
    <t>HR032 Ličko-senjska županija</t>
  </si>
  <si>
    <t>HR033 Zadarska županija</t>
  </si>
  <si>
    <t>HR034 Šibensko-kninska županija</t>
  </si>
  <si>
    <t>HR035 Splitsko-dalmatinska županija</t>
  </si>
  <si>
    <t>HR036 Istarska županija</t>
  </si>
  <si>
    <t>HR037 Dubrovačko-neretvanska županija</t>
  </si>
  <si>
    <t>HR050 Grad Zagreb</t>
  </si>
  <si>
    <t>HR061 Međimurska županija</t>
  </si>
  <si>
    <t>HR062 Varaždinska županija</t>
  </si>
  <si>
    <t>HR063 Koprivničko-križevačka županija</t>
  </si>
  <si>
    <t>HR064 Krapinsko-zagorska županija</t>
  </si>
  <si>
    <t>HR065 Zagrebačka županija</t>
  </si>
  <si>
    <t>HRZZZ Extra-Regio NUTS 3</t>
  </si>
  <si>
    <t>ITC11 Torino</t>
  </si>
  <si>
    <t>ITC12 Vercelli</t>
  </si>
  <si>
    <t>ITC13 Biella</t>
  </si>
  <si>
    <t>ITC14 Verbano-Cusio-Ossola</t>
  </si>
  <si>
    <t>ITC15 Novara</t>
  </si>
  <si>
    <t>ITC16 Cuneo</t>
  </si>
  <si>
    <t>ITC17 Asti</t>
  </si>
  <si>
    <t>ITC18 Alessandria</t>
  </si>
  <si>
    <t>ITC20 Valle d’Aosta/Vallée d’Aoste</t>
  </si>
  <si>
    <t>ITC31 Imperia</t>
  </si>
  <si>
    <t>ITC32 Savona</t>
  </si>
  <si>
    <t>ITC33 Genova</t>
  </si>
  <si>
    <t>ITC34 La Spezia</t>
  </si>
  <si>
    <t>ITC41 Varese</t>
  </si>
  <si>
    <t>ITC42 Como</t>
  </si>
  <si>
    <t>ITC43 Lecco</t>
  </si>
  <si>
    <t>ITC44 Sondrio</t>
  </si>
  <si>
    <t>ITC46 Bergamo</t>
  </si>
  <si>
    <t>ITC47 Brescia</t>
  </si>
  <si>
    <t>ITC48 Pavia</t>
  </si>
  <si>
    <t>ITC49 Lodi</t>
  </si>
  <si>
    <t>ITC4A Cremona</t>
  </si>
  <si>
    <t>ITC4B Mantova</t>
  </si>
  <si>
    <t>ITC4C Milano</t>
  </si>
  <si>
    <t>ITC4D Monza e della Brianza</t>
  </si>
  <si>
    <t>ITF11 L’Aquila</t>
  </si>
  <si>
    <t>ITF12 Teramo</t>
  </si>
  <si>
    <t>ITF13 Pescara</t>
  </si>
  <si>
    <t>ITF14 Chieti</t>
  </si>
  <si>
    <t>ITF21 Isernia</t>
  </si>
  <si>
    <t>ITF22 Campobasso</t>
  </si>
  <si>
    <t>ITF31 Caserta</t>
  </si>
  <si>
    <t>ITF32 Benevento</t>
  </si>
  <si>
    <t>ITF33 Napoli</t>
  </si>
  <si>
    <t>ITF34 Avellino</t>
  </si>
  <si>
    <t>ITF35 Salerno</t>
  </si>
  <si>
    <t>ITF43 Taranto</t>
  </si>
  <si>
    <t>ITF44 Brindisi</t>
  </si>
  <si>
    <t>ITF45 Lecce</t>
  </si>
  <si>
    <t>ITF46 Foggia</t>
  </si>
  <si>
    <t>ITF47 Bari</t>
  </si>
  <si>
    <t>ITF48 Barletta-Andria-Trani</t>
  </si>
  <si>
    <t>ITF51 Potenza</t>
  </si>
  <si>
    <t>ITF52 Matera</t>
  </si>
  <si>
    <t>ITF61 Cosenza</t>
  </si>
  <si>
    <t>ITF62 Crotone</t>
  </si>
  <si>
    <t>ITF63 Catanzaro</t>
  </si>
  <si>
    <t>ITF64 Vibo Valentia</t>
  </si>
  <si>
    <t>ITF65 Reggio di Calabria</t>
  </si>
  <si>
    <t>ITG11 Trapani</t>
  </si>
  <si>
    <t>ITG12 Palermo</t>
  </si>
  <si>
    <t>ITG13 Messina</t>
  </si>
  <si>
    <t>ITG14 Agrigento</t>
  </si>
  <si>
    <t>ITG15 Caltanissetta</t>
  </si>
  <si>
    <t>ITG16 Enna</t>
  </si>
  <si>
    <t>ITG17 Catania</t>
  </si>
  <si>
    <t>ITG18 Ragusa</t>
  </si>
  <si>
    <t>ITG19 Siracusa</t>
  </si>
  <si>
    <t>ITG2D Sassari</t>
  </si>
  <si>
    <t>ITG2E Nuoro</t>
  </si>
  <si>
    <t>ITG2F Cagliari</t>
  </si>
  <si>
    <t>ITG2G Oristano</t>
  </si>
  <si>
    <t>ITG2H Sud Sardegna</t>
  </si>
  <si>
    <t>ITH10 Bolzano-Bozen</t>
  </si>
  <si>
    <t>ITH20 Trento</t>
  </si>
  <si>
    <t>ITH31 Verona</t>
  </si>
  <si>
    <t>ITH32 Vicenza</t>
  </si>
  <si>
    <t>ITH33 Belluno</t>
  </si>
  <si>
    <t>ITH34 Treviso</t>
  </si>
  <si>
    <t>ITH35 Venezia</t>
  </si>
  <si>
    <t>ITH36 Padova</t>
  </si>
  <si>
    <t>ITH37 Rovigo</t>
  </si>
  <si>
    <t>ITH41 Pordenone</t>
  </si>
  <si>
    <t>ITH42 Udine</t>
  </si>
  <si>
    <t>ITH43 Gorizia</t>
  </si>
  <si>
    <t>ITH44 Trieste</t>
  </si>
  <si>
    <t>ITH51 Piacenza</t>
  </si>
  <si>
    <t>ITH52 Parma</t>
  </si>
  <si>
    <t>ITH53 Reggio nell’Emilia</t>
  </si>
  <si>
    <t>ITH54 Modena</t>
  </si>
  <si>
    <t>ITH55 Bologna</t>
  </si>
  <si>
    <t>ITH56 Ferrara</t>
  </si>
  <si>
    <t>ITH57 Ravenna</t>
  </si>
  <si>
    <t>ITH58 Forlì-Cesena</t>
  </si>
  <si>
    <t>ITH59 Rimini</t>
  </si>
  <si>
    <t>ITI11 Massa-Carrara</t>
  </si>
  <si>
    <t>ITI12 Lucca</t>
  </si>
  <si>
    <t>ITI13 Pistoia</t>
  </si>
  <si>
    <t>ITI14 Firenze</t>
  </si>
  <si>
    <t>ITI15 Prato</t>
  </si>
  <si>
    <t>ITI16 Livorno</t>
  </si>
  <si>
    <t>ITI17 Pisa</t>
  </si>
  <si>
    <t>ITI18 Arezzo</t>
  </si>
  <si>
    <t>ITI19 Siena</t>
  </si>
  <si>
    <t>ITI1A Grosseto</t>
  </si>
  <si>
    <t>ITI21 Perugia</t>
  </si>
  <si>
    <t>ITI22 Terni</t>
  </si>
  <si>
    <t>ITI31 Pesaro e Urbino</t>
  </si>
  <si>
    <t>ITI32 Ancona</t>
  </si>
  <si>
    <t>ITI33 Macerata</t>
  </si>
  <si>
    <t>ITI34 Ascoli Piceno</t>
  </si>
  <si>
    <t>ITI35 Fermo</t>
  </si>
  <si>
    <t>ITI41 Viterbo</t>
  </si>
  <si>
    <t>ITI42 Rieti</t>
  </si>
  <si>
    <t>ITI43 Roma</t>
  </si>
  <si>
    <t>ITI44 Latina</t>
  </si>
  <si>
    <t>ITI45 Frosinone</t>
  </si>
  <si>
    <t>ITZZZ Extra-Regio NUTS 3</t>
  </si>
  <si>
    <t>CY000 Κύπρος</t>
  </si>
  <si>
    <t>CYZZZ Extra-Regio NUTS 3</t>
  </si>
  <si>
    <t>LV003 Kurzeme</t>
  </si>
  <si>
    <t>LV005 Latgale</t>
  </si>
  <si>
    <t>LV006 Rīga</t>
  </si>
  <si>
    <t>LV007 Pierīga</t>
  </si>
  <si>
    <t>LV008 Vidzeme</t>
  </si>
  <si>
    <t>LV009 Zemgale</t>
  </si>
  <si>
    <t>LVZZZ Extra-Regio NUTS 3</t>
  </si>
  <si>
    <t>LT011 Vilniaus apskritis</t>
  </si>
  <si>
    <t>LT021 Alytaus apskritis</t>
  </si>
  <si>
    <t>LT022 Kauno apskritis</t>
  </si>
  <si>
    <t>LT023 Klaipėdos apskritis</t>
  </si>
  <si>
    <t>LT024 Marijampolės apskritis</t>
  </si>
  <si>
    <t>LT025 Panevėžio apskritis</t>
  </si>
  <si>
    <t>LT026 Šiaulių apskritis</t>
  </si>
  <si>
    <t>LT027 Tauragės apskritis</t>
  </si>
  <si>
    <t>LT028 Telšių apskritis</t>
  </si>
  <si>
    <t>LT029 Utenos apskritis</t>
  </si>
  <si>
    <t>LTZZZ Extra-Regio NUTS 3</t>
  </si>
  <si>
    <t>LU000 Luxembourg</t>
  </si>
  <si>
    <t>LUZZZ Extra-Regio NUTS 3</t>
  </si>
  <si>
    <t>HU110 Budapest</t>
  </si>
  <si>
    <t>HU120 Pest</t>
  </si>
  <si>
    <t>HU211 Fejér</t>
  </si>
  <si>
    <t>HU212 Komárom-Esztergom</t>
  </si>
  <si>
    <t>HU213 Veszprém</t>
  </si>
  <si>
    <t>HU221 Győr-Moson-Sopron</t>
  </si>
  <si>
    <t>HU222 Vas</t>
  </si>
  <si>
    <t>HU223 Zala</t>
  </si>
  <si>
    <t>HU231 Baranya</t>
  </si>
  <si>
    <t>HU232 Somogy</t>
  </si>
  <si>
    <t>HU233 Tolna</t>
  </si>
  <si>
    <t>HU311 Borsod-Abaúj-Zemplén</t>
  </si>
  <si>
    <t>HU312 Heves</t>
  </si>
  <si>
    <t>HU313 Nógrád</t>
  </si>
  <si>
    <t>HU321 Hajdú-Bihar</t>
  </si>
  <si>
    <t>HU322 Jász-Nagykun-Szolnok</t>
  </si>
  <si>
    <t>HU323 Szabolcs-Szatmár-Bereg</t>
  </si>
  <si>
    <t>HU331 Bács-Kiskun</t>
  </si>
  <si>
    <t>HU332 Békés</t>
  </si>
  <si>
    <t>HU333 Csongrád</t>
  </si>
  <si>
    <t>HUZZZ Extra-Regio NUTS 3</t>
  </si>
  <si>
    <t>MT001 Malta</t>
  </si>
  <si>
    <t>MT002 Gozo and Comino/Għawdex u Kemmuna</t>
  </si>
  <si>
    <t>MTZZZ Extra-Regio NUTS 3</t>
  </si>
  <si>
    <t>NL111 Oost-Groningen</t>
  </si>
  <si>
    <t>NL112 Delfzijl en omgeving</t>
  </si>
  <si>
    <t>NL113 Overig Groningen</t>
  </si>
  <si>
    <t>NL124 Noord-Friesland</t>
  </si>
  <si>
    <t>NL125 Zuidwest-Friesland</t>
  </si>
  <si>
    <t>NL126 Zuidoost-Friesland</t>
  </si>
  <si>
    <t>NL131 Noord-Drenthe</t>
  </si>
  <si>
    <t>NL132 Zuidoost-Drenthe</t>
  </si>
  <si>
    <t>NL133 Zuidwest-Drenthe</t>
  </si>
  <si>
    <t>NL211 Noord-Overijssel</t>
  </si>
  <si>
    <t>NL212 Zuidwest-Overijssel</t>
  </si>
  <si>
    <t>NL213 Twente</t>
  </si>
  <si>
    <t>NL221 Veluwe</t>
  </si>
  <si>
    <t>NL224 Zuidwest-Gelderland</t>
  </si>
  <si>
    <t>NL225 Achterhoek</t>
  </si>
  <si>
    <t>NL226 Arnhem/Nijmegen</t>
  </si>
  <si>
    <t>NL230 Flevoland</t>
  </si>
  <si>
    <t>NL310 Utrecht</t>
  </si>
  <si>
    <t>NL321 Kop van Noord-Holland</t>
  </si>
  <si>
    <t>NL323 IJmond</t>
  </si>
  <si>
    <t>NL324 Agglomeratie Haarlem</t>
  </si>
  <si>
    <t>NL325 Zaanstreek</t>
  </si>
  <si>
    <t>NL327 Het Gooi en Vechtstreek</t>
  </si>
  <si>
    <t>NL328 Alkmaar en omgeving</t>
  </si>
  <si>
    <t>NL329 Groot-Amsterdam</t>
  </si>
  <si>
    <t>NL332 Agglomeratie ’s-Gravenhage</t>
  </si>
  <si>
    <t>NL333 Delft en Westland</t>
  </si>
  <si>
    <t>NL337 Agglomeratie Leiden en Bollenstreek</t>
  </si>
  <si>
    <t>NL33A Zuidoost-Zuid-Holland</t>
  </si>
  <si>
    <t>NL33B Oost-Zuid-Holland</t>
  </si>
  <si>
    <t>NL33C Groot-Rijnmond</t>
  </si>
  <si>
    <t>NL341 Zeeuwsch-Vlaanderen</t>
  </si>
  <si>
    <t>NL342 Overig Zeeland</t>
  </si>
  <si>
    <t>NL411 West-Noord-Brabant</t>
  </si>
  <si>
    <t>NL412 Midden-Noord-Brabant</t>
  </si>
  <si>
    <t>NL413 Noordoost-Noord-Brabant</t>
  </si>
  <si>
    <t>NL414 Zuidoost-Noord-Brabant</t>
  </si>
  <si>
    <t>NL421 Noord-Limburg</t>
  </si>
  <si>
    <t>NL422 Midden-Limburg</t>
  </si>
  <si>
    <t>NL423 Zuid-Limburg</t>
  </si>
  <si>
    <t>NLZZZ Extra-Regio NUTS 3</t>
  </si>
  <si>
    <t>AT111 Mittelburgenland</t>
  </si>
  <si>
    <t>AT112 Nordburgenland</t>
  </si>
  <si>
    <t>AT113 Südburgenland</t>
  </si>
  <si>
    <t>AT121 Mostviertel-Eisenwurzen</t>
  </si>
  <si>
    <t>AT122 Niederösterreich-Süd</t>
  </si>
  <si>
    <t>AT123 Sankt Pölten</t>
  </si>
  <si>
    <t>AT124 Waldviertel</t>
  </si>
  <si>
    <t>AT125 Weinviertel</t>
  </si>
  <si>
    <t>AT126 Wiener Umland/Nordteil</t>
  </si>
  <si>
    <t>AT127 Wiener Umland/Südteil</t>
  </si>
  <si>
    <t>AT130 Wien</t>
  </si>
  <si>
    <t>AT211 Klagenfurt-Villach</t>
  </si>
  <si>
    <t>AT212 Oberkärnten</t>
  </si>
  <si>
    <t>AT213 Unterkärnten</t>
  </si>
  <si>
    <t>AT221 Graz</t>
  </si>
  <si>
    <t>AT222 Liezen</t>
  </si>
  <si>
    <t>AT223 Östliche Obersteiermark</t>
  </si>
  <si>
    <t>AT224 Oststeiermark</t>
  </si>
  <si>
    <t>AT225 West- und Südsteiermark</t>
  </si>
  <si>
    <t>AT226 Westliche Obersteiermark</t>
  </si>
  <si>
    <t>AT311 Innviertel</t>
  </si>
  <si>
    <t>AT312 Linz-Wels</t>
  </si>
  <si>
    <t>AT313 Mühlviertel</t>
  </si>
  <si>
    <t>AT314 Steyr-Kirchdorf</t>
  </si>
  <si>
    <t>AT315 Traunviertel</t>
  </si>
  <si>
    <t>AT321 Lungau</t>
  </si>
  <si>
    <t>AT322 Pinzgau-Pongau</t>
  </si>
  <si>
    <t>AT323 Salzburg und Umgebung</t>
  </si>
  <si>
    <t>AT331 Außerfern</t>
  </si>
  <si>
    <t>AT332 Innsbruck</t>
  </si>
  <si>
    <t>AT333 Osttirol</t>
  </si>
  <si>
    <t>AT334 Tiroler Oberland</t>
  </si>
  <si>
    <t>AT335 Tiroler Unterland</t>
  </si>
  <si>
    <t>AT341 Bludenz-Bregenzer Wald</t>
  </si>
  <si>
    <t>AT342 Rheintal-Bodenseegebiet</t>
  </si>
  <si>
    <t>ATZZZ Extra-Regio NUTS 3</t>
  </si>
  <si>
    <t>PL213 Miasto Kraków</t>
  </si>
  <si>
    <t>PL214 Krakowski</t>
  </si>
  <si>
    <t>PL217 Tarnowski</t>
  </si>
  <si>
    <t>PL218 Nowosądecki</t>
  </si>
  <si>
    <t>PL219 Nowotarski</t>
  </si>
  <si>
    <t>PL21A Oświęcimski</t>
  </si>
  <si>
    <t>PL224 Częstochowski</t>
  </si>
  <si>
    <t>PL225 Bielski</t>
  </si>
  <si>
    <t>PL227 Rybnicki</t>
  </si>
  <si>
    <t>PL228 Bytomski</t>
  </si>
  <si>
    <t>PL229 Gliwicki</t>
  </si>
  <si>
    <t>PL22A Katowicki</t>
  </si>
  <si>
    <t>PL22B Sosnowiecki</t>
  </si>
  <si>
    <t>PL22C Tyski</t>
  </si>
  <si>
    <t>PL411 Pilski</t>
  </si>
  <si>
    <t>PL414 Koniński</t>
  </si>
  <si>
    <t>PL415 Miasto Poznań</t>
  </si>
  <si>
    <t>PL416 Kaliski</t>
  </si>
  <si>
    <t>PL417 Leszczyński</t>
  </si>
  <si>
    <t>PL418 Poznański</t>
  </si>
  <si>
    <t>PL424 Miasto Szczecin</t>
  </si>
  <si>
    <t>PL426 Koszaliński</t>
  </si>
  <si>
    <t>PL427 Szczecinecko-pyrzycki</t>
  </si>
  <si>
    <t>PL428 Szczeciński</t>
  </si>
  <si>
    <t>PL431 Gorzowski</t>
  </si>
  <si>
    <t>PL432 Zielonogórski</t>
  </si>
  <si>
    <t>PL514 Miasto Wrocław</t>
  </si>
  <si>
    <t>PL515 Jeleniogórski</t>
  </si>
  <si>
    <t>PL516 Legnicko-głogowski</t>
  </si>
  <si>
    <t>PL517 Wałbrzyski</t>
  </si>
  <si>
    <t>PL518 Wrocławski</t>
  </si>
  <si>
    <t>PL523 Nyski</t>
  </si>
  <si>
    <t>PL524 Opolski</t>
  </si>
  <si>
    <t>PL613 Bydgosko-toruński</t>
  </si>
  <si>
    <t>PL616 Grudziądzki</t>
  </si>
  <si>
    <t>PL617 Inowrocławski</t>
  </si>
  <si>
    <t>PL618 Świecki</t>
  </si>
  <si>
    <t>PL619 Włocławski</t>
  </si>
  <si>
    <t>PL621 Elbląski</t>
  </si>
  <si>
    <t>PL622 Olsztyński</t>
  </si>
  <si>
    <t>PL623 Ełcki</t>
  </si>
  <si>
    <t>PL633 Trójmiejski</t>
  </si>
  <si>
    <t>PL634 Gdański</t>
  </si>
  <si>
    <t>PL636 Słupski</t>
  </si>
  <si>
    <t>PL637 Chojnicki</t>
  </si>
  <si>
    <t>PL638 Starogardzki</t>
  </si>
  <si>
    <t>PL711 Miasto Łódź</t>
  </si>
  <si>
    <t>PL712 Łódzki</t>
  </si>
  <si>
    <t>PL713 Piotrkowski</t>
  </si>
  <si>
    <t>PL714 Sieradzki</t>
  </si>
  <si>
    <t>PL715 Skierniewicki</t>
  </si>
  <si>
    <t>PL721 Kielecki</t>
  </si>
  <si>
    <t>PL722 Sandomiersko-jędrzejowski</t>
  </si>
  <si>
    <t>PL811 Bialski</t>
  </si>
  <si>
    <t>PL812 Chełmsko-zamojski</t>
  </si>
  <si>
    <t>PL814 Lubelski</t>
  </si>
  <si>
    <t>PL815 Puławski</t>
  </si>
  <si>
    <t>PL821 Krośnieński</t>
  </si>
  <si>
    <t>PL822 Przemyski</t>
  </si>
  <si>
    <t>PL823 Rzeszowski</t>
  </si>
  <si>
    <t>PL824 Tarnobrzeski</t>
  </si>
  <si>
    <t>PL841 Białostocki</t>
  </si>
  <si>
    <t>PL842 Łomżyński</t>
  </si>
  <si>
    <t>PL843 Suwalski</t>
  </si>
  <si>
    <t>PL911 Miasto Warszawa</t>
  </si>
  <si>
    <t>PL912 Warszawski wschodni</t>
  </si>
  <si>
    <t>PL913 Warszawski zachodni</t>
  </si>
  <si>
    <t>PL921 Radomski</t>
  </si>
  <si>
    <t>PL922 Ciechanowski</t>
  </si>
  <si>
    <t>PL923 Płocki</t>
  </si>
  <si>
    <t>PL924 Ostrołęcki</t>
  </si>
  <si>
    <t>PL925 Siedlecki</t>
  </si>
  <si>
    <t>PL926 Żyrardowski</t>
  </si>
  <si>
    <t>PLZZZ Extra-Regio NUTS 3</t>
  </si>
  <si>
    <t>PT111 Alto Minho</t>
  </si>
  <si>
    <t>PT112 Cávado</t>
  </si>
  <si>
    <t>PT119 Ave</t>
  </si>
  <si>
    <t>PT11A Área Metropolitana do Porto</t>
  </si>
  <si>
    <t>PT11B Alto Tâmega</t>
  </si>
  <si>
    <t>PT11C Tâmega e Sousa</t>
  </si>
  <si>
    <t>PT11D Douro</t>
  </si>
  <si>
    <t>PT11E Terras de Trás-os-Montes</t>
  </si>
  <si>
    <t>PT150 Algarve</t>
  </si>
  <si>
    <t>PT16B Oeste</t>
  </si>
  <si>
    <t>PT16D Região de Aveiro</t>
  </si>
  <si>
    <t>PT16E Região de Coimbra</t>
  </si>
  <si>
    <t>PT16F Região de Leiria</t>
  </si>
  <si>
    <t>PT16G Viseu Dão Lafões</t>
  </si>
  <si>
    <t>PT16H Beira Baixa</t>
  </si>
  <si>
    <t>PT16I Médio Tejo</t>
  </si>
  <si>
    <t>PT16J Beiras e Serra da Estrela</t>
  </si>
  <si>
    <t>PT170 Área Metropolitana de Lisboa</t>
  </si>
  <si>
    <t>PT181 Alentejo Litoral</t>
  </si>
  <si>
    <t>PT184 Baixo Alentejo</t>
  </si>
  <si>
    <t>PT185 Lezíria do Tejo</t>
  </si>
  <si>
    <t>PT186 Alto Alentejo</t>
  </si>
  <si>
    <t>PT187 Alentejo Central</t>
  </si>
  <si>
    <t>PT200 Região Autónoma dos Açores</t>
  </si>
  <si>
    <t>PT300 Região Autónoma da Madeira</t>
  </si>
  <si>
    <t>PTZZZ Extra-Regio NUTS 3</t>
  </si>
  <si>
    <t>RO111 Bihor</t>
  </si>
  <si>
    <t>RO112 Bistriţa-Năsăud</t>
  </si>
  <si>
    <t>RO113 Cluj</t>
  </si>
  <si>
    <t>RO114 Maramureş</t>
  </si>
  <si>
    <t>RO115 Satu Mare</t>
  </si>
  <si>
    <t>RO116 Sălaj</t>
  </si>
  <si>
    <t>RO121 Alba</t>
  </si>
  <si>
    <t>RO122 Braşov</t>
  </si>
  <si>
    <t>RO123 Covasna</t>
  </si>
  <si>
    <t>RO124 Harghita</t>
  </si>
  <si>
    <t>RO125 Mureş</t>
  </si>
  <si>
    <t>RO126 Sibiu</t>
  </si>
  <si>
    <t>RO211 Bacău</t>
  </si>
  <si>
    <t>RO212 Botoşani</t>
  </si>
  <si>
    <t>RO213 Iaşi</t>
  </si>
  <si>
    <t>RO214 Neamţ</t>
  </si>
  <si>
    <t>RO215 Suceava</t>
  </si>
  <si>
    <t>RO216 Vaslui</t>
  </si>
  <si>
    <t>RO221 Brăila</t>
  </si>
  <si>
    <t>RO222 Buzău</t>
  </si>
  <si>
    <t>RO223 Constanţa</t>
  </si>
  <si>
    <t>RO224 Galaţi</t>
  </si>
  <si>
    <t>RO225 Tulcea</t>
  </si>
  <si>
    <t>RO226 Vrancea</t>
  </si>
  <si>
    <t>RO311 Argeş</t>
  </si>
  <si>
    <t>RO312 Călăraşi</t>
  </si>
  <si>
    <t>RO313 Dâmboviţa</t>
  </si>
  <si>
    <t>RO314 Giurgiu</t>
  </si>
  <si>
    <t>RO315 Ialomiţa</t>
  </si>
  <si>
    <t>RO316 Prahova</t>
  </si>
  <si>
    <t>RO317 Teleorman</t>
  </si>
  <si>
    <t>RO321 Bucureşti</t>
  </si>
  <si>
    <t>RO322 Ilfov</t>
  </si>
  <si>
    <t>RO411 Dolj</t>
  </si>
  <si>
    <t>RO412 Gorj</t>
  </si>
  <si>
    <t>RO413 Mehedinţi</t>
  </si>
  <si>
    <t>RO414 Olt</t>
  </si>
  <si>
    <t>RO415 Vâlcea</t>
  </si>
  <si>
    <t>RO421 Arad</t>
  </si>
  <si>
    <t>RO422 Caraş-Severin</t>
  </si>
  <si>
    <t>RO423 Hunedoara</t>
  </si>
  <si>
    <t>RO424 Timiş</t>
  </si>
  <si>
    <t>ROZZZ Extra-Regio NUTS 3</t>
  </si>
  <si>
    <t>SI031 Pomurska</t>
  </si>
  <si>
    <t>SI032 Podravska</t>
  </si>
  <si>
    <t>SI033 Koroška</t>
  </si>
  <si>
    <t>SI034 Savinjska</t>
  </si>
  <si>
    <t>SI035 Zasavska</t>
  </si>
  <si>
    <t>SI036 Posavska</t>
  </si>
  <si>
    <t>SI037 Jugovzhodna Slovenija</t>
  </si>
  <si>
    <t>SI038 Primorsko-notranjska</t>
  </si>
  <si>
    <t>SI041 Osrednjeslovenska</t>
  </si>
  <si>
    <t>SI042 Gorenjska</t>
  </si>
  <si>
    <t>SI043 Goriška</t>
  </si>
  <si>
    <t>SI044 Obalno-kraška</t>
  </si>
  <si>
    <t>SIZZZ Extra-Regio NUTS 3</t>
  </si>
  <si>
    <t>SK010 Bratislavský kraj</t>
  </si>
  <si>
    <t>SK021 Trnavský kraj</t>
  </si>
  <si>
    <t>SK022 Trenčiansky kraj</t>
  </si>
  <si>
    <t>SK023 Nitriansky kraj</t>
  </si>
  <si>
    <t>SK031 Žilinský kraj</t>
  </si>
  <si>
    <t>SK032 Banskobystrický kraj</t>
  </si>
  <si>
    <t>SK041 Prešovský kraj</t>
  </si>
  <si>
    <t>SK042 Košický kraj</t>
  </si>
  <si>
    <t>SKZZZ Extra-Regio NUTS 3</t>
  </si>
  <si>
    <t>FI193 Keski-Suomi</t>
  </si>
  <si>
    <t>FI194 Etelä-Pohjanmaa</t>
  </si>
  <si>
    <t>FI195 Pohjanmaa</t>
  </si>
  <si>
    <t>FI196 Satakunta</t>
  </si>
  <si>
    <t>FI197 Pirkanmaa</t>
  </si>
  <si>
    <t>FI1B1 Helsinki-Uusimaa</t>
  </si>
  <si>
    <t>FI1C1 Varsinais-Suomi</t>
  </si>
  <si>
    <t>FI1C2 Kanta-Häme</t>
  </si>
  <si>
    <t>FI1C3 Päijät-Häme</t>
  </si>
  <si>
    <t>FI1C4 Kymenlaakso</t>
  </si>
  <si>
    <t>FI1C5 Etelä-Karjala</t>
  </si>
  <si>
    <t>FI1D1 Etelä-Savo</t>
  </si>
  <si>
    <t>FI1D2 Pohjois-Savo</t>
  </si>
  <si>
    <t>FI1D3 Pohjois-Karjala</t>
  </si>
  <si>
    <t>FI1D5 Keski-Pohjanmaa</t>
  </si>
  <si>
    <t>FI1D7 Lappi</t>
  </si>
  <si>
    <t>FI1D8 Kainuu</t>
  </si>
  <si>
    <t>FI1D9 Pohjois-Pohjanmaa</t>
  </si>
  <si>
    <t>FI200 Åland</t>
  </si>
  <si>
    <t>FIZZZ Extra-Regio NUTS 3</t>
  </si>
  <si>
    <t>SE110 Stockholms län</t>
  </si>
  <si>
    <t>SE121 Uppsala län</t>
  </si>
  <si>
    <t>SE122 Södermanlands län</t>
  </si>
  <si>
    <t>SE123 Östergötlands län</t>
  </si>
  <si>
    <t>SE124 Örebro län</t>
  </si>
  <si>
    <t>SE125 Västmanlands län</t>
  </si>
  <si>
    <t>SE211 Jönköpings län</t>
  </si>
  <si>
    <t>SE212 Kronobergs län</t>
  </si>
  <si>
    <t>SE213 Kalmar län</t>
  </si>
  <si>
    <t>SE214 Gotlands län</t>
  </si>
  <si>
    <t>SE221 Blekinge län</t>
  </si>
  <si>
    <t>SE224 Skåne län</t>
  </si>
  <si>
    <t>SE231 Hallands län</t>
  </si>
  <si>
    <t>SE232 Västra Götalands län</t>
  </si>
  <si>
    <t>SE311 Värmlands län</t>
  </si>
  <si>
    <t>SE312 Dalarnas län</t>
  </si>
  <si>
    <t>SE313 Gävleborgs län</t>
  </si>
  <si>
    <t>SE321 Västernorrlands län</t>
  </si>
  <si>
    <t>SE322 Jämtlands län</t>
  </si>
  <si>
    <t>SE331 Västerbottens län</t>
  </si>
  <si>
    <t>SE332 Norrbottens län</t>
  </si>
  <si>
    <t>SEZZZ Extra-Regio NUTS 3</t>
  </si>
  <si>
    <t>UKC11 Hartlepool and Stockton-on-Tees</t>
  </si>
  <si>
    <t>UKC12 South Teesside</t>
  </si>
  <si>
    <t>UKC13 Darlington</t>
  </si>
  <si>
    <t>UKC14 Durham CC</t>
  </si>
  <si>
    <t>UKC21 Northumberland</t>
  </si>
  <si>
    <t>UKC22 Tyneside</t>
  </si>
  <si>
    <t>UKC23 Sunderland</t>
  </si>
  <si>
    <t>UKD11 West Cumbria</t>
  </si>
  <si>
    <t>UKD12 East Cumbria</t>
  </si>
  <si>
    <t>UKD33 Manchester</t>
  </si>
  <si>
    <t>UKD34 Greater Manchester South West</t>
  </si>
  <si>
    <t>UKD35 Greater Manchester South East</t>
  </si>
  <si>
    <t>UKD36 Greater Manchester North West</t>
  </si>
  <si>
    <t>UKD37 Greater Manchester North East</t>
  </si>
  <si>
    <t>UKD41 Blackburn with Darwen</t>
  </si>
  <si>
    <t>UKD42 Blackpool</t>
  </si>
  <si>
    <t>UKD44 Lancaster and Wyre</t>
  </si>
  <si>
    <t>UKD45 Mid Lancashire</t>
  </si>
  <si>
    <t>UKD46 East Lancashire</t>
  </si>
  <si>
    <t>UKD47 Chorley and West Lancashire</t>
  </si>
  <si>
    <t>UKD61 Warrington</t>
  </si>
  <si>
    <t>UKD62 Cheshire East</t>
  </si>
  <si>
    <t>UKD63 Cheshire West and Chester</t>
  </si>
  <si>
    <t>UKD71 East Merseyside</t>
  </si>
  <si>
    <t>UKD72 Liverpool</t>
  </si>
  <si>
    <t>UKD73 Sefton</t>
  </si>
  <si>
    <t>UKD74 Wirral</t>
  </si>
  <si>
    <t>UKE11 Kingston upon Hull, City of</t>
  </si>
  <si>
    <t>UKE12 East Riding of Yorkshire</t>
  </si>
  <si>
    <t>UKE13 North and North East Lincolnshire</t>
  </si>
  <si>
    <t>UKE21 York</t>
  </si>
  <si>
    <t>UKE22 North Yorkshire CC</t>
  </si>
  <si>
    <t>UKE31 Barnsley, Doncaster and Rotherham</t>
  </si>
  <si>
    <t>UKE32 Sheffield</t>
  </si>
  <si>
    <t>UKE41 Bradford</t>
  </si>
  <si>
    <t>UKE42 Leeds</t>
  </si>
  <si>
    <t>UKE44 Calderdale and Kirklees</t>
  </si>
  <si>
    <t>UKE45 Wakefield</t>
  </si>
  <si>
    <t>UKF11 Derby</t>
  </si>
  <si>
    <t>UKF12 East Derbyshire</t>
  </si>
  <si>
    <t>UKF13 South and West Derbyshire</t>
  </si>
  <si>
    <t>UKF14 Nottingham</t>
  </si>
  <si>
    <t>UKF15 North Nottinghamshire</t>
  </si>
  <si>
    <t>UKF16 South Nottinghamshire</t>
  </si>
  <si>
    <t>UKF21 Leicester</t>
  </si>
  <si>
    <t>UKF22 Leicestershire CC and Rutland</t>
  </si>
  <si>
    <t>UKF24 West Northamptonshire</t>
  </si>
  <si>
    <t>UKF25 North Northamptonshire</t>
  </si>
  <si>
    <t>UKF30 Lincolnshire</t>
  </si>
  <si>
    <t>UKG11 Herefordshire, County of</t>
  </si>
  <si>
    <t>UKG12 Worcestershire</t>
  </si>
  <si>
    <t>UKG13 Warwickshire</t>
  </si>
  <si>
    <t>UKG21 Telford and Wrekin</t>
  </si>
  <si>
    <t>UKG22 Shropshire CC</t>
  </si>
  <si>
    <t>UKG23 Stoke-on-Trent</t>
  </si>
  <si>
    <t>UKG24 Staffordshire CC</t>
  </si>
  <si>
    <t>UKG31 Birmingham</t>
  </si>
  <si>
    <t>UKG32 Solihull</t>
  </si>
  <si>
    <t>UKG33 Coventry</t>
  </si>
  <si>
    <t>UKG36 Dudley</t>
  </si>
  <si>
    <t>UKG37 Sandwell</t>
  </si>
  <si>
    <t>UKG38 Walsall</t>
  </si>
  <si>
    <t>UKG39 Wolverhampton</t>
  </si>
  <si>
    <t>UKH11 Peterborough</t>
  </si>
  <si>
    <t>UKH12 Cambridgeshire CC</t>
  </si>
  <si>
    <t>UKH14 Suffolk</t>
  </si>
  <si>
    <t>UKH15 Norwich and East Norfolk</t>
  </si>
  <si>
    <t>UKH16 North and West Norfolk</t>
  </si>
  <si>
    <t>UKH17 Breckland and South Norfolk</t>
  </si>
  <si>
    <t>UKH21 Luton</t>
  </si>
  <si>
    <t>UKH23 Hertfordshire</t>
  </si>
  <si>
    <t>UKH24 Bedford</t>
  </si>
  <si>
    <t>UKH25 Central Bedfordshire</t>
  </si>
  <si>
    <t>UKH31 Southend-on-Sea</t>
  </si>
  <si>
    <t>UKH32 Thurrock</t>
  </si>
  <si>
    <t>UKH34 Essex Haven Gateway</t>
  </si>
  <si>
    <t>UKH35 West Essex</t>
  </si>
  <si>
    <t>UKH36 Heart of Essex</t>
  </si>
  <si>
    <t>UKH37 Essex Thames Gateway</t>
  </si>
  <si>
    <t>UKI31 Camden and City of London</t>
  </si>
  <si>
    <t>UKI32 Westminster</t>
  </si>
  <si>
    <t>UKI33 Kensington &amp; Chelsea and Hammersmith &amp; Fulham</t>
  </si>
  <si>
    <t>UKI34 Wandsworth</t>
  </si>
  <si>
    <t>UKI41 Hackney and Newham</t>
  </si>
  <si>
    <t>UKI42 Tower Hamlets</t>
  </si>
  <si>
    <t>UKI43 Haringey and Islington</t>
  </si>
  <si>
    <t>UKI44 Lewisham and Southwark</t>
  </si>
  <si>
    <t>UKI45 Lambeth</t>
  </si>
  <si>
    <t>UKI51 Bexley and Greenwich</t>
  </si>
  <si>
    <t>UKI52 Barking &amp; Dagenham and Havering</t>
  </si>
  <si>
    <t>UKI53 Redbridge and Waltham Forest</t>
  </si>
  <si>
    <t>UKI54 Enfield</t>
  </si>
  <si>
    <t>UKI61 Bromley</t>
  </si>
  <si>
    <t>UKI62 Croydon</t>
  </si>
  <si>
    <t>UKI63 Merton, Kingston upon Thames and Sutton</t>
  </si>
  <si>
    <t>UKI71 Barnet</t>
  </si>
  <si>
    <t>UKI72 Brent</t>
  </si>
  <si>
    <t>UKI73 Ealing</t>
  </si>
  <si>
    <t>UKI74 Harrow and Hillingdon</t>
  </si>
  <si>
    <t>UKI75 Hounslow and Richmond upon Thames</t>
  </si>
  <si>
    <t>UKJ11 Berkshire</t>
  </si>
  <si>
    <t>UKJ12 Milton Keynes</t>
  </si>
  <si>
    <t>UKJ13 Buckinghamshire CC</t>
  </si>
  <si>
    <t>UKJ14 Oxfordshire</t>
  </si>
  <si>
    <t>UKJ21 Brighton and Hove</t>
  </si>
  <si>
    <t>UKJ22 East Sussex CC</t>
  </si>
  <si>
    <t>UKJ25 West Surrey</t>
  </si>
  <si>
    <t>UKJ26 East Surrey</t>
  </si>
  <si>
    <t>UKJ27 West Sussex (South West)</t>
  </si>
  <si>
    <t>UKJ28 West Sussex (North East)</t>
  </si>
  <si>
    <t>UKJ31 Portsmouth</t>
  </si>
  <si>
    <t>UKJ32 Southampton</t>
  </si>
  <si>
    <t>UKJ34 Isle of Wight</t>
  </si>
  <si>
    <t>UKJ35 South Hampshire</t>
  </si>
  <si>
    <t>UKJ36 Central Hampshire</t>
  </si>
  <si>
    <t>UKJ37 North Hampshire</t>
  </si>
  <si>
    <t>UKJ41 Medway</t>
  </si>
  <si>
    <t>UKJ43 Kent Thames Gateway</t>
  </si>
  <si>
    <t>UKJ44 East Kent</t>
  </si>
  <si>
    <t>UKJ45 Mid Kent</t>
  </si>
  <si>
    <t>UKJ46 West Kent</t>
  </si>
  <si>
    <t>UKK11 Bristol, City of</t>
  </si>
  <si>
    <t>UKK12 Bath and North East Somerset, North Somerset and South Gloucestershire</t>
  </si>
  <si>
    <t>UKK13 Gloucestershire</t>
  </si>
  <si>
    <t>UKK14 Swindon</t>
  </si>
  <si>
    <t>UKK15 Wiltshire CC</t>
  </si>
  <si>
    <t>UKK23 Somerset</t>
  </si>
  <si>
    <t>UKK24 Bournemouth, Christchurch and Poole</t>
  </si>
  <si>
    <t>UKK25 Dorset</t>
  </si>
  <si>
    <t>UKK30 Cornwall and Isles of Scilly</t>
  </si>
  <si>
    <t>UKK41 Plymouth</t>
  </si>
  <si>
    <t>UKK42 Torbay</t>
  </si>
  <si>
    <t>UKK43 Devon CC</t>
  </si>
  <si>
    <t>UKL11 Isle of Anglesey</t>
  </si>
  <si>
    <t>UKL12 Gwynedd</t>
  </si>
  <si>
    <t>UKL13 Conwy and Denbighshire</t>
  </si>
  <si>
    <t>UKL14 South West Wales</t>
  </si>
  <si>
    <t>UKL15 Central Valleys</t>
  </si>
  <si>
    <t>UKL16 Gwent Valleys</t>
  </si>
  <si>
    <t>UKL17 Bridgend and Neath Port Talbot</t>
  </si>
  <si>
    <t>UKL18 Swansea</t>
  </si>
  <si>
    <t>UKL21 Monmouthshire and Newport</t>
  </si>
  <si>
    <t>UKL22 Cardiff and Vale of Glamorgan</t>
  </si>
  <si>
    <t>UKL23 Flintshire and Wrexham</t>
  </si>
  <si>
    <t>UKL24 Powys</t>
  </si>
  <si>
    <t>UKM50 Aberdeen City and Aberdeenshire</t>
  </si>
  <si>
    <t>UKM61 Caithness &amp; Sutherland and Ross &amp; Cromarty</t>
  </si>
  <si>
    <t>UKM62 Inverness &amp; Nairn and Moray, Badenoch &amp; Strathspey</t>
  </si>
  <si>
    <t>UKM63 Lochaber, Skye &amp; Lochalsh, Arran &amp; Cumbrae and Argyll &amp; Bute</t>
  </si>
  <si>
    <t>UKM64 Na h-Eileanan Siar (Western Isles)</t>
  </si>
  <si>
    <t>UKM65 Orkney Islands</t>
  </si>
  <si>
    <t>UKM66 Shetland Islands</t>
  </si>
  <si>
    <t>UKM71 Angus and Dundee City</t>
  </si>
  <si>
    <t>UKM72 Clackmannanshire and Fife</t>
  </si>
  <si>
    <t>UKM73 East Lothian and Midlothian</t>
  </si>
  <si>
    <t>UKM75 Edinburgh, City of</t>
  </si>
  <si>
    <t>UKM76 Falkirk</t>
  </si>
  <si>
    <t>UKM77 Perth &amp; Kinross and Stirling</t>
  </si>
  <si>
    <t>UKM78 West Lothian</t>
  </si>
  <si>
    <t>UKM81 East Dunbartonshire, West Dunbartonshire and Helensburgh &amp; Lomond</t>
  </si>
  <si>
    <t>UKM82 Glasgow City</t>
  </si>
  <si>
    <t>UKM83 Inverclyde, East Renfrewshire and Renfrewshire</t>
  </si>
  <si>
    <t>UKM84 North Lanarkshire</t>
  </si>
  <si>
    <t>UKM91 Scottish Borders</t>
  </si>
  <si>
    <t>UKM92 Dumfries &amp; Galloway</t>
  </si>
  <si>
    <t>UKM93 East Ayrshire and North Ayrshire mainland</t>
  </si>
  <si>
    <t>UKM94 South Ayrshire</t>
  </si>
  <si>
    <t>UKM95 South Lanarkshire</t>
  </si>
  <si>
    <t>UKN06 Belfast</t>
  </si>
  <si>
    <t>UKN07 Armagh City, Banbridge and Craigavon</t>
  </si>
  <si>
    <t>UKN08 Newry, Mourne and Down</t>
  </si>
  <si>
    <t xml:space="preserve">UKN09 Ards and North Down </t>
  </si>
  <si>
    <t>UKN0A Derry City and Strabane</t>
  </si>
  <si>
    <t>UKN0B Mid Ulster</t>
  </si>
  <si>
    <t>UKN0C Causeway Coast and Glens</t>
  </si>
  <si>
    <t>UKN0D Antrim and Newtownabbey</t>
  </si>
  <si>
    <t>UKN0E Lisburn and Castlereagh</t>
  </si>
  <si>
    <t>UKN0F Mid and East Antrim</t>
  </si>
  <si>
    <t>UKN0G Fermanagh and Omagh</t>
  </si>
  <si>
    <t>UKZZZ Extra-Regio NUTS 3</t>
  </si>
  <si>
    <t>Partner 1 NUTS2</t>
  </si>
  <si>
    <t>Partner 1 NUTS3</t>
  </si>
  <si>
    <t>Partner 2 NUTS3</t>
  </si>
  <si>
    <t>Partner 2 NUTS2</t>
  </si>
  <si>
    <t>Partner 3 NUTS2</t>
  </si>
  <si>
    <t>Partner 4 NUTS2</t>
  </si>
  <si>
    <t>Partner 5 NUTS2</t>
  </si>
  <si>
    <t>Partner pubblico 4</t>
  </si>
  <si>
    <t>Partner pubblico 5</t>
  </si>
  <si>
    <t>Partner 3 NUTS3</t>
  </si>
  <si>
    <t>Partner 4 NUTS3</t>
  </si>
  <si>
    <t>Partner 5 NUTS3</t>
  </si>
  <si>
    <t>Interventi CSR</t>
  </si>
  <si>
    <t>SRA01 - produzione integrata</t>
  </si>
  <si>
    <t>SRA02 - impegni specifici uso sostenibile acqua</t>
  </si>
  <si>
    <t>SRA03 - tecniche lavorazione ridotta suoli</t>
  </si>
  <si>
    <t>SRA04 - apporto sostanza organica nei suoli</t>
  </si>
  <si>
    <t>SRA05 - inerbimento colture arboree</t>
  </si>
  <si>
    <t>SRA06 - cover crops</t>
  </si>
  <si>
    <t>SRA07 - conversione seminativi a prati e pascoli</t>
  </si>
  <si>
    <t>SRA08 - gestione prati  e pascoli permanenti</t>
  </si>
  <si>
    <t>SRA09 - impegni gestione habitat natura 2000</t>
  </si>
  <si>
    <t>SRA10 - gestione attiva infrastrutture ecologiche</t>
  </si>
  <si>
    <t>SRA12 - colture  a perdere corridoi ecologici fasce tampone</t>
  </si>
  <si>
    <t>SRA13 - impegni specifici riduzione emissioni ammoniaca origine zootecnica</t>
  </si>
  <si>
    <t>SRA14 - allevatori custodi dell'agrobidiversità</t>
  </si>
  <si>
    <t>SRA15 - agricoltori custodi dell'agrobiodiversità</t>
  </si>
  <si>
    <t>SRA16 - conservazione agrobidoversità-banche del germoplasma</t>
  </si>
  <si>
    <t>SRA17 - impegni specifici convivenza con grandi carnivori</t>
  </si>
  <si>
    <t>SRA18 - impegni per l'apicoltura</t>
  </si>
  <si>
    <t>SRA19 - riduzione impiego fitofarmaci</t>
  </si>
  <si>
    <t>SRA20 - impegni specifici uso sostenibile nutrienti</t>
  </si>
  <si>
    <t>SRA21 - impegni specifici gestione residui</t>
  </si>
  <si>
    <t>SRA22 - impegni specifici risaie</t>
  </si>
  <si>
    <t>SRA24 - pratiche agricoltura precisione</t>
  </si>
  <si>
    <t>SRA25 - tutela delle colture arboree a valenza ambientale  epaesaggistica</t>
  </si>
  <si>
    <t>SRA26 - ritiro seminativi dalla produzione</t>
  </si>
  <si>
    <t>SRA27 - pagamento impegni silvoambientali e impegni in materia di clima</t>
  </si>
  <si>
    <t>SRA28 - sostegno per mantenimento forestazione-imboschimento e sistemi agroforestali</t>
  </si>
  <si>
    <t>SRA29 - pagamento per adottare e mantenere pratiche e metodi di produzione biologica</t>
  </si>
  <si>
    <t>SRA30 - benessere animale</t>
  </si>
  <si>
    <t>SRA31 - sostegno per conservazione, uso e sviluppo sostenibile risorse genetiche forestali</t>
  </si>
  <si>
    <t>SRB01 - sostegno zone con savntaggi naturali montagna</t>
  </si>
  <si>
    <t>SRB02 - sostegno zone altri svantaggi naturali significativi</t>
  </si>
  <si>
    <t>SRB03 - sostegno zone con vincoli specifici</t>
  </si>
  <si>
    <t>SRC01 - pagamento compensativo zone agricole natura 2000</t>
  </si>
  <si>
    <t>SRC02 - pagamento compensativo zone forestali natura 2000</t>
  </si>
  <si>
    <t>SRC03 - pagamento compensativo zone agricole nei piani gestione bacini idrografici</t>
  </si>
  <si>
    <t>SRD01 - investimenti produttivi agricoli per la competitività delle aziende agricole</t>
  </si>
  <si>
    <t>SRD02 - investimenti produttivi agricoli per ambiente clima e benessere animale</t>
  </si>
  <si>
    <t>SRD03 - investimenti nelle aziende agricole per diversificazione in attività non agricole</t>
  </si>
  <si>
    <t>SRD04 - investimenti non produttivi agricoli con finalità ambientale</t>
  </si>
  <si>
    <t>SRD05 - impianti forestazione/imboschimento e sistemi agrioforestali su terreni agricoli</t>
  </si>
  <si>
    <t>SRD06 - investimenti per la prevenzione e ripristino potenziale produttivo agricolo</t>
  </si>
  <si>
    <t>SRD07 - investimenti in infrastrutture per aggricoltura e sviluppo socio economico aree rurali</t>
  </si>
  <si>
    <t>SRD08 - investimenti in infrastrutture con finalità ambientali</t>
  </si>
  <si>
    <t>SRD09 - investimenti non produttivi nelle aree rurali</t>
  </si>
  <si>
    <t>SRD10 - impianti di forestazione imboschimento terreni non agricoli</t>
  </si>
  <si>
    <t>SRD11 - investimenti non produttivi forestali</t>
  </si>
  <si>
    <t>SRD12 - investimenti prevenzione e ripristino danni foreste</t>
  </si>
  <si>
    <t>SRD13 - investimenti trasformazione e comemrcializzaizone prodotti agricoli</t>
  </si>
  <si>
    <t>SRD14 - investimenti produttivi non agricoli in aree rurali</t>
  </si>
  <si>
    <t>SRD15 - investimenti produttivi forestali</t>
  </si>
  <si>
    <t>SRD16 - strumento finanziario FVG investimenti produttivi agricoli</t>
  </si>
  <si>
    <t>SRD17 - strumento finanziario FVG investimenti per trasformazione e commercializzazione</t>
  </si>
  <si>
    <t xml:space="preserve">SRD18 - strumenti finanziari fondi rotazione invetsimenti produttivi agricoli abruzzo </t>
  </si>
  <si>
    <t>SRD19 - strumenti finanziari fondi di rotazione trasformazione e comemrcializzazione abruzzo</t>
  </si>
  <si>
    <t>SRE01 - insediamento giovani agricoltori</t>
  </si>
  <si>
    <t>SRE02 - insediamento nuovi agricoltori</t>
  </si>
  <si>
    <t>SRE03 - avvio nuove imprese silvicoltura</t>
  </si>
  <si>
    <t>SRE04 - start up non agricole</t>
  </si>
  <si>
    <t>SRF01 - assicurazioni agevolate</t>
  </si>
  <si>
    <t>SRF02 - fondi mutualità danni</t>
  </si>
  <si>
    <t>SRF03 - fondi mutualità reddito</t>
  </si>
  <si>
    <t>SRF04 - fondo mutualizzazione nazionale eventi catastrofali</t>
  </si>
  <si>
    <t>SRG01 - sostegno gruppi operativi pei agri</t>
  </si>
  <si>
    <t>SRG02 - costituzione organizzazioni produttori</t>
  </si>
  <si>
    <t>SRG03 - partecipazione regimi di qualità</t>
  </si>
  <si>
    <t>SRG05 - supporto preparatorio Leader</t>
  </si>
  <si>
    <t>SRG06 - leader - attuazione strategie sviluppo locale</t>
  </si>
  <si>
    <t>SRG07 - cooperazione per lo sviluppo rurale</t>
  </si>
  <si>
    <t>SRG08 - sosrtegno azioni pilota e collaudo innovazione</t>
  </si>
  <si>
    <t>SRG09 - cooperazione per azioni di supporto innovazione</t>
  </si>
  <si>
    <t>SRG10 - promozione dei prodotti di qualità</t>
  </si>
  <si>
    <t>SRH01 - erogazione servizi di consulenza</t>
  </si>
  <si>
    <t>SRH02 - formazione dei consulenti</t>
  </si>
  <si>
    <t xml:space="preserve">SRH03 - formazione imprenditori agricoli addetti imprese </t>
  </si>
  <si>
    <t>SRH04 - azioni di informazione</t>
  </si>
  <si>
    <t>SRH05 - azioni dimostrative settore agriclo forestale territori rurali</t>
  </si>
  <si>
    <t>SRH06 - servizi back office per akis</t>
  </si>
  <si>
    <t>Il template è stato realizzato dal CREA (Consiglio per la Ricerca in agricoltura e l'analisi dell'Economia Agraria) nell'ambito del programma RRN 2014-2022 (scheda 25.1)</t>
  </si>
  <si>
    <t>Pacchetto di interventi</t>
  </si>
  <si>
    <t>Intervento CSR</t>
  </si>
  <si>
    <t>Ripartizione quota pubblica di cofinanziamento tra gli interventi</t>
  </si>
  <si>
    <t>Costi in caso di pacchetto di interventi</t>
  </si>
  <si>
    <r>
      <rPr>
        <b/>
        <sz val="10"/>
        <color theme="1"/>
        <rFont val="Arial"/>
        <family val="2"/>
      </rPr>
      <t xml:space="preserve">Costi Pacchetto Interventi </t>
    </r>
    <r>
      <rPr>
        <sz val="10"/>
        <color theme="1"/>
        <rFont val="Arial"/>
        <family val="2"/>
      </rPr>
      <t>- Informazioni finanziare relative al progetto in caso di utilizzo di pacchetti di interventi per il cofinanziamento</t>
    </r>
  </si>
  <si>
    <t>Compilare in caso di progetti interregionali o transnazionali</t>
  </si>
  <si>
    <t>Privacy Policy</t>
  </si>
  <si>
    <t>Costi Pacchetto Interventi</t>
  </si>
  <si>
    <r>
      <rPr>
        <b/>
        <sz val="16"/>
        <color theme="1"/>
        <rFont val="Calibri"/>
        <family val="2"/>
        <scheme val="minor"/>
      </rPr>
      <t xml:space="preserve">Autorizzazione al trattamento dei dati personali 
</t>
    </r>
    <r>
      <rPr>
        <b/>
        <sz val="12"/>
        <color theme="1"/>
        <rFont val="Calibri"/>
        <family val="2"/>
        <scheme val="minor"/>
      </rPr>
      <t>ai sensi dell’art. 13 del Regolamento UE n. 2016/679 in materia di protezione dei dati personali delle persone fisiche (GDPR) e dell’art. 13 del D. Lgs. 196/2003 e s.m.i. (ultimo aggiornamento: D. Lgs. 101/2018)</t>
    </r>
    <r>
      <rPr>
        <sz val="12"/>
        <color theme="1"/>
        <rFont val="Calibri"/>
        <family val="2"/>
        <scheme val="minor"/>
      </rPr>
      <t xml:space="preserve">
Attraverso l'inserimento dei propri dati personali, il soggetto dichiara di avere preso visione dell’informativa per il trattamento dei dati forniti ai fini dell’attuazione del Programma Rete Rurale Nazionale 2014-2022 (consultabile alla pagina web https://www.innovarurale.it/it/privacy-policy) e, a tal fine: 
</t>
    </r>
    <r>
      <rPr>
        <b/>
        <sz val="12"/>
        <color theme="1"/>
        <rFont val="Calibri"/>
        <family val="2"/>
        <scheme val="minor"/>
      </rPr>
      <t>ESPRIME</t>
    </r>
    <r>
      <rPr>
        <sz val="12"/>
        <color theme="1"/>
        <rFont val="Calibri"/>
        <family val="2"/>
        <scheme val="minor"/>
      </rPr>
      <t xml:space="preserve"> il consenso al trattamento dei propri dati personali per le finalità e secondo le modalità indicate nell’informativa.</t>
    </r>
  </si>
  <si>
    <r>
      <rPr>
        <b/>
        <sz val="10"/>
        <color theme="1"/>
        <rFont val="Arial"/>
        <family val="2"/>
      </rPr>
      <t>Partenariato pubblico</t>
    </r>
    <r>
      <rPr>
        <sz val="10"/>
        <color theme="1"/>
        <rFont val="Arial"/>
        <family val="2"/>
      </rPr>
      <t xml:space="preserve"> - Dati riguardanti i soggetti pubblici che finanziano il progetto in caso di progetti interregionali o transnazionali</t>
    </r>
  </si>
  <si>
    <t>1. Ensuring a viable income</t>
  </si>
  <si>
    <t>2. Increasing competitiveness</t>
  </si>
  <si>
    <t>3. Rebalancing power in the food chain</t>
  </si>
  <si>
    <t>4. Climate change actions</t>
  </si>
  <si>
    <t>5. Environmental care</t>
  </si>
  <si>
    <t>6. Preserving landscapes and biodiversity</t>
  </si>
  <si>
    <t>7. Supporting generational renewal</t>
  </si>
  <si>
    <t>8. Vibrant rural areas</t>
  </si>
  <si>
    <t>9. Responding to citizens’ concerns in terms of food and health quality</t>
  </si>
  <si>
    <t>10. (XCO) Cross-cutting objective on innovation and knowledge exchange</t>
  </si>
  <si>
    <t>1. Achieving climate neutrality</t>
  </si>
  <si>
    <t>2. Reducing the overall use and risk of chemical pesticides and/or use of more hazardous pesticides</t>
  </si>
  <si>
    <t>3. Fostering organic farming and/or organic aquaculture, with the aim of increased uptake</t>
  </si>
  <si>
    <t>4. Reducing the use of antimicrobials for farmed animals and in aquaculture</t>
  </si>
  <si>
    <t>5. Reducing nutrient losses and the use of fertilisers, while maintaining soil fertility</t>
  </si>
  <si>
    <t>6. Improving management of natural resources used by agriculture, such as water, soil and air</t>
  </si>
  <si>
    <t>7. Protecting and/or restoring of biodiversity and ecosystem services within agrarian and forest systems</t>
  </si>
  <si>
    <t>8. Bringing back agricultural area under high-diversity landscape features</t>
  </si>
  <si>
    <t>9. Facilitating access to fast broadband internet in rural areas</t>
  </si>
  <si>
    <t>10. Improving animal welfare</t>
  </si>
  <si>
    <t>11. Fostering biodiversity friendly afforestation and reforestation</t>
  </si>
  <si>
    <t>Partner pubblico 1 (principale)</t>
  </si>
  <si>
    <t>National</t>
  </si>
  <si>
    <t>Cross-border</t>
  </si>
  <si>
    <t>Transnational</t>
  </si>
  <si>
    <t>1. Allevamento di animali</t>
  </si>
  <si>
    <t>2. Benessere degli animali</t>
  </si>
  <si>
    <t>3. Foraggio e mangime</t>
  </si>
  <si>
    <t>4. Seminativi</t>
  </si>
  <si>
    <t>5. Orticoltura all'aperto e colture legnose (comprese: viticoltura, olivicoltura, frutticoltura, piante ornamentali)</t>
  </si>
  <si>
    <t>6. Colture in serra</t>
  </si>
  <si>
    <t>7. Silvicoltura</t>
  </si>
  <si>
    <t>8. Acquacoltura</t>
  </si>
  <si>
    <t>9. Risorse genetiche</t>
  </si>
  <si>
    <t>10. Controllo dei parassiti/malattie nelle piante</t>
  </si>
  <si>
    <t>11. Controllo dei parassiti/malattie negli animali</t>
  </si>
  <si>
    <t>12. Nutrienti vegetali</t>
  </si>
  <si>
    <t>13. Suolo</t>
  </si>
  <si>
    <t>14. Acqua</t>
  </si>
  <si>
    <t>15. Energia</t>
  </si>
  <si>
    <t>16. Cambiamento climatico (compresi: riduzione, adattamento e mitigazione dei gas a effetto serra e altre questioni relative all'aria)</t>
  </si>
  <si>
    <t>17. Agricoltura biologica</t>
  </si>
  <si>
    <t>18. Agroecologia</t>
  </si>
  <si>
    <t>19. Rotazione colturale/diversificazione colturale/coltura a duplice scopo o mista</t>
  </si>
  <si>
    <t>20. Biodiversità e natura</t>
  </si>
  <si>
    <t>21. Gestione del paesaggio/territorio</t>
  </si>
  <si>
    <t>22. Economia circolare, compresi rifiuti, sottoprodotti e residui</t>
  </si>
  <si>
    <t>23. Attrezzature e macchinari</t>
  </si>
  <si>
    <t>24. Competitività/nuovi modelli di business</t>
  </si>
  <si>
    <t>25. Diversificazione agricola</t>
  </si>
  <si>
    <t>26. Filiera, marketing e consumo</t>
  </si>
  <si>
    <t>27. Sicurezza e salubrità alimentare, qualità, trasformazione e nutrizione</t>
  </si>
  <si>
    <t>28. Digitalizzazione, compresi dati e tecnologie dei dati</t>
  </si>
  <si>
    <t>29. AKIS, compresi consulenza, formazione, dimostrazioni in azienda, progetti di innovazione interattivi</t>
  </si>
  <si>
    <t>30. Tematiche rurali</t>
  </si>
  <si>
    <t>31. Innovazione sociale</t>
  </si>
  <si>
    <t>1. Animal husbandry</t>
  </si>
  <si>
    <t>2. Animal welfare</t>
  </si>
  <si>
    <t>3. Fodder and feed</t>
  </si>
  <si>
    <t>4. Arable crops</t>
  </si>
  <si>
    <t>5. Outdoor horticulture and woody crops (incl. viticulture, olives, fruit, ornamentals)</t>
  </si>
  <si>
    <t>6. Greenhouse crops</t>
  </si>
  <si>
    <t>7. Forestry</t>
  </si>
  <si>
    <t>8. Aquaculture</t>
  </si>
  <si>
    <t>9. Genetic resources</t>
  </si>
  <si>
    <t>10. Pest/disease control in plants</t>
  </si>
  <si>
    <t>11. Pest/disease control in animals</t>
  </si>
  <si>
    <t>12. Plant nutrients</t>
  </si>
  <si>
    <t>13. Soil</t>
  </si>
  <si>
    <t>14. Water</t>
  </si>
  <si>
    <t>15. Energy</t>
  </si>
  <si>
    <t>16. Climate change (incl. GHG reduction, adaptation and mitigation, and other air related issues)</t>
  </si>
  <si>
    <t>17. Organic farming</t>
  </si>
  <si>
    <t>18. Agro-ecology</t>
  </si>
  <si>
    <t>19. Crop rotation/crop diversification/dual-purpose or mixed cropping</t>
  </si>
  <si>
    <t>20. Biodiversity and nature</t>
  </si>
  <si>
    <t>21. Landscape/land management</t>
  </si>
  <si>
    <t>22. Circular economy, incl. waste, by-products and residues</t>
  </si>
  <si>
    <t>23. Equipment and machinery</t>
  </si>
  <si>
    <t>24. Competitiveness/new business models</t>
  </si>
  <si>
    <t>25. Farm diversification</t>
  </si>
  <si>
    <t>26. Supply chain, marketing and consumption</t>
  </si>
  <si>
    <t>27. Food security, safety, quality, processing and nutrition</t>
  </si>
  <si>
    <t>28. Digitalisation, incl. data and data technologies</t>
  </si>
  <si>
    <t>29. AKIS, incl. advice, training, on-farm demo, interactive innovation projects</t>
  </si>
  <si>
    <t>30. Rural issues</t>
  </si>
  <si>
    <t>31. Social innovation</t>
  </si>
  <si>
    <t>Private funding</t>
  </si>
  <si>
    <t>Other</t>
  </si>
  <si>
    <t>No additional funding source</t>
  </si>
  <si>
    <t>Fonti aggiuntive</t>
  </si>
  <si>
    <t>Budget per Stato membro/regione</t>
  </si>
  <si>
    <t>Se altri contributi, specificare quali</t>
  </si>
  <si>
    <t xml:space="preserve">Quale Regione/Stato membro coordina e codifica il progetto in SFC2021? </t>
  </si>
  <si>
    <t xml:space="preserve">Quali altri Stati membri/regioni fanno parte del progetto? </t>
  </si>
  <si>
    <t>Versione aggiornata al 2023-2027 a cura di:</t>
  </si>
  <si>
    <t>Il template è è stato adattato al nuovo format della Commissione europea realizzato nell'ambito della PAC 2023-2027.</t>
  </si>
  <si>
    <r>
      <t xml:space="preserve">I fogli di colore </t>
    </r>
    <r>
      <rPr>
        <b/>
        <sz val="11"/>
        <color rgb="FF00B0F0"/>
        <rFont val="Arial"/>
        <family val="2"/>
      </rPr>
      <t>celeste</t>
    </r>
    <r>
      <rPr>
        <b/>
        <sz val="11"/>
        <color theme="1"/>
        <rFont val="Arial"/>
        <family val="2"/>
      </rPr>
      <t xml:space="preserve"> devono essere necessariamenti compilati.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</si>
</sst>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4" tint="-0.249977111117893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b/>
      <sz val="10"/>
      <color theme="5" tint="-0.249977111117893"/>
      <name val="Arial"/>
      <family val="2"/>
    </font>
    <font>
      <b/>
      <sz val="24"/>
      <color theme="1"/>
      <name val="Arial"/>
      <family val="2"/>
    </font>
    <font>
      <sz val="10"/>
      <color theme="7" tint="-0.249977111117893"/>
      <name val="Arial"/>
      <family val="2"/>
    </font>
    <font>
      <u/>
      <sz val="10"/>
      <color indexed="17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CC9900"/>
      <name val="Arial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B0F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21">
    <xf numFmtId="0" fontId="0" fillId="0" borderId="0" xfId="0"/>
    <xf numFmtId="0" fontId="5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0" fillId="0" borderId="0" xfId="0" applyFont="1" applyAlignment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164" fontId="10" fillId="0" borderId="6" xfId="0" applyNumberFormat="1" applyFont="1" applyBorder="1" applyProtection="1">
      <protection locked="0"/>
    </xf>
    <xf numFmtId="164" fontId="10" fillId="0" borderId="1" xfId="0" applyNumberFormat="1" applyFont="1" applyBorder="1" applyProtection="1">
      <protection locked="0"/>
    </xf>
    <xf numFmtId="164" fontId="10" fillId="0" borderId="6" xfId="0" applyNumberFormat="1" applyFont="1" applyBorder="1" applyAlignment="1" applyProtection="1">
      <alignment vertical="center"/>
      <protection locked="0"/>
    </xf>
    <xf numFmtId="164" fontId="10" fillId="0" borderId="1" xfId="0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left" vertical="top"/>
    </xf>
    <xf numFmtId="0" fontId="27" fillId="0" borderId="0" xfId="1" applyProtection="1"/>
    <xf numFmtId="0" fontId="27" fillId="0" borderId="0" xfId="1" applyAlignment="1" applyProtection="1">
      <alignment horizontal="left" vertical="center"/>
    </xf>
    <xf numFmtId="0" fontId="28" fillId="0" borderId="0" xfId="0" applyFont="1"/>
    <xf numFmtId="0" fontId="10" fillId="0" borderId="1" xfId="0" applyFont="1" applyBorder="1" applyProtection="1"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0" fontId="4" fillId="0" borderId="0" xfId="1" applyFont="1" applyBorder="1" applyAlignment="1" applyProtection="1">
      <alignment wrapText="1"/>
    </xf>
    <xf numFmtId="1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2" borderId="1" xfId="0" applyNumberFormat="1" applyFont="1" applyFill="1" applyBorder="1" applyAlignment="1" applyProtection="1">
      <alignment horizontal="left" vertical="top" wrapText="1"/>
      <protection locked="0"/>
    </xf>
    <xf numFmtId="0" fontId="27" fillId="2" borderId="1" xfId="1" applyFill="1" applyBorder="1" applyAlignment="1" applyProtection="1">
      <alignment horizontal="left" vertical="top" wrapText="1"/>
      <protection locked="0"/>
    </xf>
    <xf numFmtId="16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2" borderId="1" xfId="0" quotePrefix="1" applyFont="1" applyFill="1" applyBorder="1" applyAlignment="1" applyProtection="1">
      <alignment horizontal="left" vertical="top" wrapText="1"/>
      <protection locked="0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0" fillId="0" borderId="1" xfId="0" quotePrefix="1" applyFont="1" applyBorder="1" applyAlignment="1" applyProtection="1">
      <alignment horizontal="left" vertical="center" wrapText="1"/>
      <protection locked="0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Border="1" applyAlignment="1" applyProtection="1">
      <alignment horizontal="right" vertical="center" wrapText="1"/>
      <protection locked="0"/>
    </xf>
    <xf numFmtId="164" fontId="10" fillId="0" borderId="1" xfId="0" applyNumberFormat="1" applyFont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4" fillId="0" borderId="1" xfId="1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0" fillId="0" borderId="0" xfId="0" applyProtection="1"/>
    <xf numFmtId="0" fontId="0" fillId="0" borderId="0" xfId="0" applyAlignment="1" applyProtection="1">
      <alignment vertical="top" wrapText="1"/>
    </xf>
    <xf numFmtId="0" fontId="25" fillId="0" borderId="0" xfId="0" applyFont="1" applyProtection="1"/>
    <xf numFmtId="0" fontId="10" fillId="0" borderId="0" xfId="0" applyFont="1" applyProtection="1"/>
    <xf numFmtId="0" fontId="34" fillId="0" borderId="0" xfId="0" applyFont="1" applyProtection="1"/>
    <xf numFmtId="0" fontId="10" fillId="0" borderId="0" xfId="0" quotePrefix="1" applyFont="1" applyProtection="1"/>
    <xf numFmtId="0" fontId="15" fillId="0" borderId="0" xfId="0" applyFont="1" applyProtection="1"/>
    <xf numFmtId="0" fontId="20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right" vertical="center"/>
    </xf>
    <xf numFmtId="0" fontId="13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0" fontId="14" fillId="0" borderId="0" xfId="0" applyFont="1" applyAlignment="1" applyProtection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</xf>
    <xf numFmtId="0" fontId="11" fillId="0" borderId="0" xfId="0" applyFont="1" applyAlignment="1" applyProtection="1">
      <alignment horizontal="right" vertical="center"/>
    </xf>
    <xf numFmtId="0" fontId="11" fillId="0" borderId="0" xfId="0" applyFont="1" applyAlignment="1" applyProtection="1">
      <alignment horizontal="left" vertical="top" wrapText="1"/>
    </xf>
    <xf numFmtId="0" fontId="12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horizontal="right" vertical="center"/>
    </xf>
    <xf numFmtId="0" fontId="10" fillId="0" borderId="0" xfId="0" applyFont="1" applyAlignment="1" applyProtection="1">
      <alignment horizontal="left" vertical="top" wrapText="1"/>
    </xf>
    <xf numFmtId="0" fontId="14" fillId="0" borderId="0" xfId="0" applyFont="1" applyAlignment="1" applyProtection="1">
      <alignment vertical="top"/>
    </xf>
    <xf numFmtId="0" fontId="12" fillId="0" borderId="0" xfId="0" applyFont="1" applyAlignment="1" applyProtection="1">
      <alignment horizontal="right" vertical="top"/>
    </xf>
    <xf numFmtId="0" fontId="19" fillId="0" borderId="0" xfId="0" applyFont="1" applyAlignment="1" applyProtection="1">
      <alignment horizontal="right" vertical="top"/>
    </xf>
    <xf numFmtId="0" fontId="10" fillId="3" borderId="1" xfId="0" applyFont="1" applyFill="1" applyBorder="1" applyAlignment="1" applyProtection="1">
      <alignment horizontal="left" vertical="top" wrapText="1"/>
    </xf>
    <xf numFmtId="0" fontId="13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center"/>
    </xf>
    <xf numFmtId="0" fontId="10" fillId="0" borderId="0" xfId="0" applyFont="1" applyAlignment="1" applyProtection="1">
      <alignment horizontal="right" vertical="center" wrapText="1"/>
    </xf>
    <xf numFmtId="0" fontId="14" fillId="0" borderId="0" xfId="0" applyFont="1" applyAlignment="1" applyProtection="1">
      <alignment horizontal="right" vertical="top"/>
    </xf>
    <xf numFmtId="0" fontId="10" fillId="0" borderId="0" xfId="0" applyFont="1" applyAlignment="1" applyProtection="1">
      <alignment wrapText="1"/>
    </xf>
    <xf numFmtId="0" fontId="10" fillId="0" borderId="0" xfId="0" applyFont="1" applyAlignment="1" applyProtection="1">
      <alignment horizontal="right" vertical="top"/>
    </xf>
    <xf numFmtId="0" fontId="29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center" vertical="center"/>
    </xf>
    <xf numFmtId="0" fontId="19" fillId="0" borderId="1" xfId="0" applyFont="1" applyBorder="1" applyAlignment="1" applyProtection="1">
      <alignment horizontal="left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13" fillId="0" borderId="1" xfId="0" applyFont="1" applyBorder="1" applyAlignment="1" applyProtection="1">
      <alignment horizontal="left" vertical="center"/>
    </xf>
    <xf numFmtId="0" fontId="16" fillId="0" borderId="1" xfId="0" applyFont="1" applyBorder="1" applyAlignment="1" applyProtection="1">
      <alignment horizontal="left" vertical="center"/>
    </xf>
    <xf numFmtId="0" fontId="13" fillId="0" borderId="2" xfId="0" applyFont="1" applyBorder="1" applyAlignment="1" applyProtection="1">
      <alignment horizontal="left" vertical="center"/>
    </xf>
    <xf numFmtId="0" fontId="17" fillId="4" borderId="5" xfId="0" applyFont="1" applyFill="1" applyBorder="1" applyAlignment="1" applyProtection="1">
      <alignment horizontal="left" vertical="center"/>
    </xf>
    <xf numFmtId="0" fontId="10" fillId="4" borderId="3" xfId="0" applyFont="1" applyFill="1" applyBorder="1" applyAlignment="1" applyProtection="1">
      <alignment horizontal="left" vertical="center" wrapText="1"/>
    </xf>
    <xf numFmtId="0" fontId="10" fillId="4" borderId="4" xfId="0" applyFont="1" applyFill="1" applyBorder="1" applyAlignment="1" applyProtection="1">
      <alignment horizontal="left" vertical="center" wrapText="1"/>
    </xf>
    <xf numFmtId="0" fontId="13" fillId="0" borderId="6" xfId="0" applyFont="1" applyBorder="1" applyAlignment="1" applyProtection="1">
      <alignment horizontal="left" vertical="center"/>
    </xf>
    <xf numFmtId="0" fontId="18" fillId="4" borderId="3" xfId="0" applyFont="1" applyFill="1" applyBorder="1" applyAlignment="1" applyProtection="1">
      <alignment horizontal="left" vertical="center" wrapText="1"/>
    </xf>
    <xf numFmtId="0" fontId="18" fillId="4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center" wrapText="1"/>
    </xf>
    <xf numFmtId="49" fontId="10" fillId="3" borderId="1" xfId="0" applyNumberFormat="1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164" fontId="7" fillId="4" borderId="0" xfId="0" applyNumberFormat="1" applyFont="1" applyFill="1" applyAlignment="1" applyProtection="1">
      <alignment horizontal="left" vertical="center"/>
    </xf>
    <xf numFmtId="0" fontId="10" fillId="4" borderId="0" xfId="0" applyFont="1" applyFill="1" applyAlignment="1" applyProtection="1">
      <alignment vertical="center"/>
    </xf>
    <xf numFmtId="0" fontId="20" fillId="0" borderId="0" xfId="0" applyFont="1" applyAlignment="1" applyProtection="1">
      <alignment horizontal="left"/>
    </xf>
    <xf numFmtId="0" fontId="11" fillId="0" borderId="0" xfId="0" applyFont="1" applyProtection="1"/>
    <xf numFmtId="0" fontId="14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164" fontId="10" fillId="3" borderId="1" xfId="0" applyNumberFormat="1" applyFont="1" applyFill="1" applyBorder="1" applyAlignment="1" applyProtection="1">
      <alignment horizontal="left" vertical="top" wrapText="1"/>
    </xf>
    <xf numFmtId="0" fontId="15" fillId="2" borderId="1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22" fillId="0" borderId="0" xfId="0" quotePrefix="1" applyFont="1" applyProtection="1"/>
    <xf numFmtId="0" fontId="22" fillId="0" borderId="0" xfId="0" applyFont="1" applyProtection="1"/>
    <xf numFmtId="0" fontId="10" fillId="0" borderId="0" xfId="0" applyFont="1" applyAlignment="1" applyProtection="1">
      <alignment vertical="top"/>
    </xf>
    <xf numFmtId="0" fontId="15" fillId="0" borderId="0" xfId="0" applyFont="1" applyAlignment="1" applyProtection="1">
      <alignment vertical="top"/>
    </xf>
    <xf numFmtId="0" fontId="8" fillId="0" borderId="0" xfId="0" applyFont="1" applyProtection="1"/>
    <xf numFmtId="0" fontId="7" fillId="0" borderId="0" xfId="0" applyFont="1" applyProtection="1"/>
    <xf numFmtId="0" fontId="10" fillId="0" borderId="0" xfId="0" quotePrefix="1" applyFont="1" applyAlignment="1" applyProtection="1">
      <alignment horizontal="right" vertical="top"/>
    </xf>
    <xf numFmtId="0" fontId="15" fillId="0" borderId="0" xfId="0" applyFont="1" applyAlignment="1" applyProtection="1">
      <alignment vertical="center" wrapText="1"/>
    </xf>
    <xf numFmtId="0" fontId="8" fillId="0" borderId="3" xfId="0" applyFont="1" applyBorder="1" applyAlignment="1" applyProtection="1">
      <alignment wrapText="1"/>
    </xf>
    <xf numFmtId="0" fontId="10" fillId="4" borderId="3" xfId="0" applyFont="1" applyFill="1" applyBorder="1" applyProtection="1"/>
    <xf numFmtId="0" fontId="10" fillId="4" borderId="4" xfId="0" applyFont="1" applyFill="1" applyBorder="1" applyProtection="1"/>
    <xf numFmtId="0" fontId="15" fillId="2" borderId="4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0" fontId="21" fillId="0" borderId="0" xfId="0" applyFont="1" applyProtection="1"/>
    <xf numFmtId="0" fontId="16" fillId="0" borderId="0" xfId="0" applyFont="1" applyAlignment="1" applyProtection="1">
      <alignment horizontal="right" vertical="center"/>
    </xf>
    <xf numFmtId="0" fontId="15" fillId="2" borderId="1" xfId="0" quotePrefix="1" applyFont="1" applyFill="1" applyBorder="1" applyAlignment="1" applyProtection="1">
      <alignment horizontal="left" vertical="center" wrapText="1"/>
    </xf>
    <xf numFmtId="0" fontId="15" fillId="2" borderId="5" xfId="0" applyFont="1" applyFill="1" applyBorder="1" applyProtection="1"/>
    <xf numFmtId="0" fontId="10" fillId="0" borderId="5" xfId="0" applyFont="1" applyBorder="1" applyProtection="1"/>
    <xf numFmtId="10" fontId="10" fillId="3" borderId="6" xfId="0" applyNumberFormat="1" applyFont="1" applyFill="1" applyBorder="1" applyProtection="1"/>
    <xf numFmtId="164" fontId="10" fillId="3" borderId="1" xfId="0" applyNumberFormat="1" applyFont="1" applyFill="1" applyBorder="1" applyProtection="1"/>
    <xf numFmtId="10" fontId="10" fillId="3" borderId="1" xfId="0" applyNumberFormat="1" applyFont="1" applyFill="1" applyBorder="1" applyProtection="1"/>
    <xf numFmtId="0" fontId="7" fillId="4" borderId="5" xfId="0" applyFont="1" applyFill="1" applyBorder="1" applyProtection="1"/>
    <xf numFmtId="0" fontId="7" fillId="4" borderId="3" xfId="0" applyFont="1" applyFill="1" applyBorder="1" applyProtection="1"/>
    <xf numFmtId="0" fontId="7" fillId="4" borderId="4" xfId="0" applyFont="1" applyFill="1" applyBorder="1" applyProtection="1"/>
    <xf numFmtId="164" fontId="10" fillId="0" borderId="0" xfId="0" applyNumberFormat="1" applyFont="1" applyProtection="1"/>
    <xf numFmtId="0" fontId="15" fillId="2" borderId="1" xfId="0" applyFont="1" applyFill="1" applyBorder="1" applyAlignment="1" applyProtection="1">
      <alignment vertical="center"/>
    </xf>
    <xf numFmtId="164" fontId="15" fillId="2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Protection="1"/>
    <xf numFmtId="0" fontId="10" fillId="3" borderId="1" xfId="0" applyFont="1" applyFill="1" applyBorder="1" applyProtection="1"/>
    <xf numFmtId="164" fontId="7" fillId="4" borderId="5" xfId="0" applyNumberFormat="1" applyFont="1" applyFill="1" applyBorder="1" applyProtection="1"/>
    <xf numFmtId="164" fontId="10" fillId="4" borderId="3" xfId="0" applyNumberFormat="1" applyFont="1" applyFill="1" applyBorder="1" applyProtection="1"/>
    <xf numFmtId="0" fontId="15" fillId="2" borderId="4" xfId="0" applyFont="1" applyFill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/>
    </xf>
    <xf numFmtId="10" fontId="15" fillId="3" borderId="1" xfId="0" applyNumberFormat="1" applyFont="1" applyFill="1" applyBorder="1" applyAlignment="1" applyProtection="1">
      <alignment vertical="center"/>
    </xf>
    <xf numFmtId="0" fontId="8" fillId="0" borderId="1" xfId="0" quotePrefix="1" applyFont="1" applyBorder="1" applyProtection="1"/>
    <xf numFmtId="164" fontId="15" fillId="3" borderId="1" xfId="0" applyNumberFormat="1" applyFont="1" applyFill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2" borderId="5" xfId="0" applyFont="1" applyFill="1" applyBorder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10" fontId="10" fillId="3" borderId="6" xfId="0" applyNumberFormat="1" applyFont="1" applyFill="1" applyBorder="1" applyAlignment="1" applyProtection="1">
      <alignment vertical="center"/>
    </xf>
    <xf numFmtId="164" fontId="10" fillId="3" borderId="1" xfId="0" applyNumberFormat="1" applyFont="1" applyFill="1" applyBorder="1" applyAlignment="1" applyProtection="1">
      <alignment vertical="center"/>
    </xf>
    <xf numFmtId="10" fontId="10" fillId="3" borderId="1" xfId="0" applyNumberFormat="1" applyFont="1" applyFill="1" applyBorder="1" applyAlignment="1" applyProtection="1">
      <alignment vertical="center"/>
    </xf>
    <xf numFmtId="0" fontId="7" fillId="4" borderId="5" xfId="0" applyFont="1" applyFill="1" applyBorder="1" applyAlignment="1" applyProtection="1">
      <alignment vertical="center"/>
    </xf>
    <xf numFmtId="0" fontId="7" fillId="4" borderId="3" xfId="0" applyFont="1" applyFill="1" applyBorder="1" applyAlignment="1" applyProtection="1">
      <alignment vertical="center"/>
    </xf>
    <xf numFmtId="0" fontId="7" fillId="4" borderId="4" xfId="0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164" fontId="10" fillId="0" borderId="0" xfId="0" applyNumberFormat="1" applyFont="1" applyAlignment="1" applyProtection="1">
      <alignment vertical="center"/>
    </xf>
    <xf numFmtId="164" fontId="7" fillId="4" borderId="5" xfId="0" applyNumberFormat="1" applyFont="1" applyFill="1" applyBorder="1" applyAlignment="1" applyProtection="1">
      <alignment vertical="center"/>
    </xf>
    <xf numFmtId="0" fontId="10" fillId="4" borderId="3" xfId="0" applyFont="1" applyFill="1" applyBorder="1" applyAlignment="1" applyProtection="1">
      <alignment vertical="center"/>
    </xf>
    <xf numFmtId="0" fontId="10" fillId="4" borderId="4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vertical="center"/>
    </xf>
    <xf numFmtId="0" fontId="10" fillId="3" borderId="1" xfId="0" applyFont="1" applyFill="1" applyBorder="1" applyAlignment="1" applyProtection="1">
      <alignment vertical="center"/>
    </xf>
    <xf numFmtId="164" fontId="10" fillId="4" borderId="3" xfId="0" applyNumberFormat="1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vertical="center"/>
    </xf>
    <xf numFmtId="0" fontId="15" fillId="3" borderId="4" xfId="0" applyFont="1" applyFill="1" applyBorder="1" applyAlignment="1" applyProtection="1">
      <alignment vertical="center"/>
    </xf>
    <xf numFmtId="0" fontId="15" fillId="3" borderId="5" xfId="0" applyFont="1" applyFill="1" applyBorder="1" applyAlignment="1" applyProtection="1">
      <alignment vertical="center"/>
    </xf>
    <xf numFmtId="0" fontId="10" fillId="4" borderId="5" xfId="0" applyFont="1" applyFill="1" applyBorder="1" applyAlignment="1" applyProtection="1">
      <alignment vertical="center"/>
    </xf>
    <xf numFmtId="0" fontId="5" fillId="0" borderId="0" xfId="0" applyFont="1" applyProtection="1"/>
    <xf numFmtId="0" fontId="5" fillId="7" borderId="0" xfId="0" applyFont="1" applyFill="1" applyProtection="1"/>
    <xf numFmtId="0" fontId="5" fillId="6" borderId="0" xfId="0" applyFont="1" applyFill="1" applyProtection="1"/>
    <xf numFmtId="0" fontId="0" fillId="0" borderId="0" xfId="0" quotePrefix="1" applyProtection="1"/>
    <xf numFmtId="0" fontId="0" fillId="5" borderId="0" xfId="0" applyFill="1" applyProtection="1"/>
    <xf numFmtId="0" fontId="0" fillId="0" borderId="0" xfId="0" applyAlignment="1" applyProtection="1">
      <alignment wrapText="1"/>
    </xf>
    <xf numFmtId="0" fontId="3" fillId="0" borderId="0" xfId="0" quotePrefix="1" applyFont="1" applyProtection="1"/>
    <xf numFmtId="0" fontId="6" fillId="0" borderId="0" xfId="0" applyFont="1" applyProtection="1"/>
    <xf numFmtId="0" fontId="1" fillId="0" borderId="0" xfId="0" applyFont="1" applyProtection="1"/>
    <xf numFmtId="0" fontId="2" fillId="0" borderId="0" xfId="0" applyFont="1" applyProtection="1"/>
    <xf numFmtId="0" fontId="7" fillId="0" borderId="0" xfId="0" applyFont="1" applyAlignment="1" applyProtection="1">
      <alignment wrapText="1"/>
    </xf>
    <xf numFmtId="0" fontId="0" fillId="0" borderId="1" xfId="0" applyBorder="1" applyAlignment="1" applyProtection="1">
      <alignment horizontal="left" vertical="top" wrapText="1"/>
    </xf>
    <xf numFmtId="0" fontId="10" fillId="0" borderId="0" xfId="0" applyFont="1" applyAlignment="1" applyProtection="1">
      <alignment horizontal="left" vertical="top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0" fillId="3" borderId="5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15" fillId="2" borderId="5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7" xfId="0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 applyProtection="1">
      <alignment horizontal="center" vertical="center"/>
    </xf>
    <xf numFmtId="164" fontId="7" fillId="4" borderId="5" xfId="0" applyNumberFormat="1" applyFont="1" applyFill="1" applyBorder="1" applyAlignment="1" applyProtection="1">
      <alignment horizontal="left" vertical="center"/>
    </xf>
    <xf numFmtId="164" fontId="7" fillId="4" borderId="3" xfId="0" applyNumberFormat="1" applyFont="1" applyFill="1" applyBorder="1" applyAlignment="1" applyProtection="1">
      <alignment horizontal="left" vertical="center"/>
    </xf>
    <xf numFmtId="0" fontId="15" fillId="2" borderId="9" xfId="0" applyFont="1" applyFill="1" applyBorder="1" applyAlignment="1" applyProtection="1">
      <alignment horizontal="center" vertical="center"/>
    </xf>
    <xf numFmtId="0" fontId="15" fillId="2" borderId="13" xfId="0" applyFont="1" applyFill="1" applyBorder="1" applyAlignment="1" applyProtection="1">
      <alignment horizontal="center" vertical="center"/>
    </xf>
    <xf numFmtId="0" fontId="15" fillId="2" borderId="10" xfId="0" applyFont="1" applyFill="1" applyBorder="1" applyAlignment="1" applyProtection="1">
      <alignment horizontal="center" vertical="center"/>
    </xf>
    <xf numFmtId="0" fontId="15" fillId="2" borderId="8" xfId="0" applyFont="1" applyFill="1" applyBorder="1" applyAlignment="1" applyProtection="1">
      <alignment horizontal="center" vertical="center"/>
    </xf>
    <xf numFmtId="0" fontId="15" fillId="2" borderId="12" xfId="0" applyFont="1" applyFill="1" applyBorder="1" applyAlignment="1" applyProtection="1">
      <alignment horizontal="center" vertical="center"/>
    </xf>
    <xf numFmtId="0" fontId="15" fillId="2" borderId="11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left" vertical="center"/>
    </xf>
    <xf numFmtId="0" fontId="15" fillId="2" borderId="7" xfId="0" applyFont="1" applyFill="1" applyBorder="1" applyAlignment="1" applyProtection="1">
      <alignment horizontal="left" vertical="center"/>
    </xf>
    <xf numFmtId="0" fontId="15" fillId="2" borderId="6" xfId="0" applyFont="1" applyFill="1" applyBorder="1" applyAlignment="1" applyProtection="1">
      <alignment horizontal="left" vertical="center"/>
    </xf>
    <xf numFmtId="0" fontId="14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left" wrapText="1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4" xfId="0" applyFont="1" applyFill="1" applyBorder="1" applyAlignment="1" applyProtection="1">
      <alignment horizontal="center" vertical="center"/>
    </xf>
    <xf numFmtId="0" fontId="15" fillId="3" borderId="3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left"/>
    </xf>
    <xf numFmtId="0" fontId="10" fillId="0" borderId="5" xfId="0" applyFont="1" applyBorder="1" applyAlignment="1" applyProtection="1">
      <alignment horizontal="left"/>
    </xf>
    <xf numFmtId="0" fontId="10" fillId="0" borderId="4" xfId="0" applyFont="1" applyBorder="1" applyAlignment="1" applyProtection="1">
      <alignment horizontal="left"/>
    </xf>
    <xf numFmtId="0" fontId="15" fillId="0" borderId="0" xfId="0" applyFont="1" applyAlignment="1" applyProtection="1">
      <alignment horizontal="left" vertical="center"/>
    </xf>
    <xf numFmtId="0" fontId="10" fillId="0" borderId="5" xfId="0" applyFont="1" applyBorder="1" applyAlignment="1" applyProtection="1">
      <alignment horizontal="left" vertical="center"/>
    </xf>
    <xf numFmtId="0" fontId="10" fillId="0" borderId="4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center"/>
    </xf>
  </cellXfs>
  <cellStyles count="2">
    <cellStyle name="Collegamento ipertestuale" xfId="1" builtinId="8" customBuiltin="1"/>
    <cellStyle name="Normale" xfId="0" builtinId="0"/>
  </cellStyles>
  <dxfs count="129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>
      <tableStyleElement type="wholeTable" dxfId="128"/>
      <tableStyleElement type="headerRow" dxfId="1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841764</xdr:colOff>
      <xdr:row>0</xdr:row>
      <xdr:rowOff>62535</xdr:rowOff>
    </xdr:from>
    <xdr:to>
      <xdr:col>2</xdr:col>
      <xdr:colOff>0</xdr:colOff>
      <xdr:row>4</xdr:row>
      <xdr:rowOff>9850</xdr:rowOff>
    </xdr:to>
    <xdr:pic>
      <xdr:nvPicPr>
        <xdr:cNvPr id="3" name="Immagine 2" descr="LogoRR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1764" y="62535"/>
          <a:ext cx="1139436" cy="595015"/>
        </a:xfrm>
        <a:prstGeom prst="rect">
          <a:avLst/>
        </a:prstGeom>
      </xdr:spPr>
    </xdr:pic>
    <xdr:clientData/>
  </xdr:twoCellAnchor>
  <xdr:twoCellAnchor editAs="oneCell">
    <xdr:from>
      <xdr:col>3</xdr:col>
      <xdr:colOff>689613</xdr:colOff>
      <xdr:row>0</xdr:row>
      <xdr:rowOff>85316</xdr:rowOff>
    </xdr:from>
    <xdr:to>
      <xdr:col>5</xdr:col>
      <xdr:colOff>71562</xdr:colOff>
      <xdr:row>3</xdr:row>
      <xdr:rowOff>130459</xdr:rowOff>
    </xdr:to>
    <xdr:pic>
      <xdr:nvPicPr>
        <xdr:cNvPr id="4" name="Immagine 3" descr="LogoUE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456667" y="85316"/>
          <a:ext cx="781378" cy="522221"/>
        </a:xfrm>
        <a:prstGeom prst="rect">
          <a:avLst/>
        </a:prstGeom>
      </xdr:spPr>
    </xdr:pic>
    <xdr:clientData/>
  </xdr:twoCellAnchor>
  <xdr:twoCellAnchor editAs="oneCell">
    <xdr:from>
      <xdr:col>5</xdr:col>
      <xdr:colOff>198783</xdr:colOff>
      <xdr:row>0</xdr:row>
      <xdr:rowOff>15902</xdr:rowOff>
    </xdr:from>
    <xdr:to>
      <xdr:col>6</xdr:col>
      <xdr:colOff>636106</xdr:colOff>
      <xdr:row>4</xdr:row>
      <xdr:rowOff>681</xdr:rowOff>
    </xdr:to>
    <xdr:pic>
      <xdr:nvPicPr>
        <xdr:cNvPr id="5" name="Immagine 4" descr="LogoCREA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65266" y="15902"/>
          <a:ext cx="1137038" cy="620883"/>
        </a:xfrm>
        <a:prstGeom prst="rect">
          <a:avLst/>
        </a:prstGeom>
      </xdr:spPr>
    </xdr:pic>
    <xdr:clientData/>
  </xdr:twoCellAnchor>
  <xdr:twoCellAnchor editAs="oneCell">
    <xdr:from>
      <xdr:col>2</xdr:col>
      <xdr:colOff>142875</xdr:colOff>
      <xdr:row>0</xdr:row>
      <xdr:rowOff>9526</xdr:rowOff>
    </xdr:from>
    <xdr:to>
      <xdr:col>3</xdr:col>
      <xdr:colOff>409186</xdr:colOff>
      <xdr:row>3</xdr:row>
      <xdr:rowOff>133351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10681C60-FF3D-BADC-465E-0E923B6A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075" y="9526"/>
          <a:ext cx="933061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novarurale.it/it/privacy-policy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>
    <tabColor rgb="FFFF0000"/>
  </sheetPr>
  <dimension ref="A1:H26"/>
  <sheetViews>
    <sheetView tabSelected="1" zoomScaleNormal="100" workbookViewId="0"/>
  </sheetViews>
  <sheetFormatPr defaultRowHeight="15.6" x14ac:dyDescent="0.3"/>
  <sheetData>
    <row r="1" spans="1:8" x14ac:dyDescent="0.3">
      <c r="A1" s="19"/>
      <c r="B1" s="19"/>
      <c r="C1" s="44"/>
      <c r="D1" s="44"/>
      <c r="E1" s="44"/>
      <c r="F1" s="44"/>
      <c r="G1" s="44"/>
      <c r="H1" s="44"/>
    </row>
    <row r="2" spans="1:8" ht="15.75" customHeight="1" x14ac:dyDescent="0.3">
      <c r="A2" s="181" t="s">
        <v>2706</v>
      </c>
      <c r="B2" s="181"/>
      <c r="C2" s="181"/>
      <c r="D2" s="181"/>
      <c r="E2" s="181"/>
      <c r="F2" s="181"/>
      <c r="G2" s="181"/>
      <c r="H2" s="181"/>
    </row>
    <row r="3" spans="1:8" x14ac:dyDescent="0.3">
      <c r="A3" s="181"/>
      <c r="B3" s="181"/>
      <c r="C3" s="181"/>
      <c r="D3" s="181"/>
      <c r="E3" s="181"/>
      <c r="F3" s="181"/>
      <c r="G3" s="181"/>
      <c r="H3" s="181"/>
    </row>
    <row r="4" spans="1:8" x14ac:dyDescent="0.3">
      <c r="A4" s="181"/>
      <c r="B4" s="181"/>
      <c r="C4" s="181"/>
      <c r="D4" s="181"/>
      <c r="E4" s="181"/>
      <c r="F4" s="181"/>
      <c r="G4" s="181"/>
      <c r="H4" s="181"/>
    </row>
    <row r="5" spans="1:8" x14ac:dyDescent="0.3">
      <c r="A5" s="181"/>
      <c r="B5" s="181"/>
      <c r="C5" s="181"/>
      <c r="D5" s="181"/>
      <c r="E5" s="181"/>
      <c r="F5" s="181"/>
      <c r="G5" s="181"/>
      <c r="H5" s="181"/>
    </row>
    <row r="6" spans="1:8" x14ac:dyDescent="0.3">
      <c r="A6" s="181"/>
      <c r="B6" s="181"/>
      <c r="C6" s="181"/>
      <c r="D6" s="181"/>
      <c r="E6" s="181"/>
      <c r="F6" s="181"/>
      <c r="G6" s="181"/>
      <c r="H6" s="181"/>
    </row>
    <row r="7" spans="1:8" x14ac:dyDescent="0.3">
      <c r="A7" s="181"/>
      <c r="B7" s="181"/>
      <c r="C7" s="181"/>
      <c r="D7" s="181"/>
      <c r="E7" s="181"/>
      <c r="F7" s="181"/>
      <c r="G7" s="181"/>
      <c r="H7" s="181"/>
    </row>
    <row r="8" spans="1:8" x14ac:dyDescent="0.3">
      <c r="A8" s="181"/>
      <c r="B8" s="181"/>
      <c r="C8" s="181"/>
      <c r="D8" s="181"/>
      <c r="E8" s="181"/>
      <c r="F8" s="181"/>
      <c r="G8" s="181"/>
      <c r="H8" s="181"/>
    </row>
    <row r="9" spans="1:8" x14ac:dyDescent="0.3">
      <c r="A9" s="181"/>
      <c r="B9" s="181"/>
      <c r="C9" s="181"/>
      <c r="D9" s="181"/>
      <c r="E9" s="181"/>
      <c r="F9" s="181"/>
      <c r="G9" s="181"/>
      <c r="H9" s="181"/>
    </row>
    <row r="10" spans="1:8" x14ac:dyDescent="0.3">
      <c r="A10" s="181"/>
      <c r="B10" s="181"/>
      <c r="C10" s="181"/>
      <c r="D10" s="181"/>
      <c r="E10" s="181"/>
      <c r="F10" s="181"/>
      <c r="G10" s="181"/>
      <c r="H10" s="181"/>
    </row>
    <row r="11" spans="1:8" x14ac:dyDescent="0.3">
      <c r="A11" s="181"/>
      <c r="B11" s="181"/>
      <c r="C11" s="181"/>
      <c r="D11" s="181"/>
      <c r="E11" s="181"/>
      <c r="F11" s="181"/>
      <c r="G11" s="181"/>
      <c r="H11" s="181"/>
    </row>
    <row r="12" spans="1:8" x14ac:dyDescent="0.3">
      <c r="A12" s="181"/>
      <c r="B12" s="181"/>
      <c r="C12" s="181"/>
      <c r="D12" s="181"/>
      <c r="E12" s="181"/>
      <c r="F12" s="181"/>
      <c r="G12" s="181"/>
      <c r="H12" s="181"/>
    </row>
    <row r="13" spans="1:8" x14ac:dyDescent="0.3">
      <c r="A13" s="181"/>
      <c r="B13" s="181"/>
      <c r="C13" s="181"/>
      <c r="D13" s="181"/>
      <c r="E13" s="181"/>
      <c r="F13" s="181"/>
      <c r="G13" s="181"/>
      <c r="H13" s="181"/>
    </row>
    <row r="14" spans="1:8" x14ac:dyDescent="0.3">
      <c r="A14" s="181"/>
      <c r="B14" s="181"/>
      <c r="C14" s="181"/>
      <c r="D14" s="181"/>
      <c r="E14" s="181"/>
      <c r="F14" s="181"/>
      <c r="G14" s="181"/>
      <c r="H14" s="181"/>
    </row>
    <row r="15" spans="1:8" x14ac:dyDescent="0.3">
      <c r="A15" s="45"/>
      <c r="B15" s="45"/>
      <c r="C15" s="45"/>
      <c r="D15" s="45"/>
      <c r="E15" s="45"/>
      <c r="F15" s="45"/>
      <c r="G15" s="45"/>
      <c r="H15" s="45"/>
    </row>
    <row r="16" spans="1:8" x14ac:dyDescent="0.3">
      <c r="A16" s="18" t="s">
        <v>856</v>
      </c>
      <c r="B16" s="45"/>
      <c r="C16" s="45"/>
      <c r="D16" s="45"/>
      <c r="E16" s="45"/>
      <c r="F16" s="45"/>
      <c r="G16" s="45"/>
      <c r="H16" s="45"/>
    </row>
    <row r="17" spans="1:8" x14ac:dyDescent="0.3">
      <c r="A17" s="45"/>
      <c r="B17" s="45"/>
      <c r="C17" s="45"/>
      <c r="D17" s="45"/>
      <c r="E17" s="45"/>
      <c r="F17" s="45"/>
      <c r="G17" s="45"/>
      <c r="H17" s="45"/>
    </row>
    <row r="18" spans="1:8" x14ac:dyDescent="0.3">
      <c r="A18" s="45"/>
      <c r="B18" s="45"/>
      <c r="C18" s="45"/>
      <c r="D18" s="45"/>
      <c r="E18" s="45"/>
      <c r="F18" s="45"/>
      <c r="G18" s="45"/>
      <c r="H18" s="45"/>
    </row>
    <row r="19" spans="1:8" x14ac:dyDescent="0.3">
      <c r="A19" s="45"/>
      <c r="B19" s="45"/>
      <c r="C19" s="45"/>
      <c r="D19" s="45"/>
      <c r="E19" s="45"/>
      <c r="F19" s="45"/>
      <c r="G19" s="45"/>
      <c r="H19" s="45"/>
    </row>
    <row r="20" spans="1:8" x14ac:dyDescent="0.3">
      <c r="A20" s="45"/>
      <c r="B20" s="45"/>
      <c r="C20" s="45"/>
      <c r="D20" s="45"/>
      <c r="E20" s="45"/>
      <c r="F20" s="45"/>
      <c r="G20" s="45"/>
      <c r="H20" s="45"/>
    </row>
    <row r="21" spans="1:8" x14ac:dyDescent="0.3">
      <c r="A21" s="45"/>
      <c r="B21" s="45"/>
      <c r="C21" s="45"/>
      <c r="D21" s="45"/>
      <c r="E21" s="45"/>
      <c r="F21" s="45"/>
      <c r="G21" s="45"/>
      <c r="H21" s="45"/>
    </row>
    <row r="22" spans="1:8" x14ac:dyDescent="0.3">
      <c r="A22" s="45"/>
      <c r="B22" s="45"/>
      <c r="C22" s="45"/>
      <c r="D22" s="45"/>
      <c r="E22" s="45"/>
      <c r="F22" s="45"/>
      <c r="G22" s="45"/>
      <c r="H22" s="45"/>
    </row>
    <row r="23" spans="1:8" x14ac:dyDescent="0.3">
      <c r="A23" s="45"/>
      <c r="B23" s="45"/>
      <c r="C23" s="45"/>
      <c r="D23" s="45"/>
      <c r="E23" s="45"/>
      <c r="F23" s="45"/>
      <c r="G23" s="45"/>
      <c r="H23" s="45"/>
    </row>
    <row r="24" spans="1:8" x14ac:dyDescent="0.3">
      <c r="A24" s="45"/>
      <c r="B24" s="45"/>
      <c r="C24" s="45"/>
      <c r="D24" s="45"/>
      <c r="E24" s="45"/>
      <c r="F24" s="45"/>
      <c r="G24" s="45"/>
      <c r="H24" s="45"/>
    </row>
    <row r="25" spans="1:8" x14ac:dyDescent="0.3">
      <c r="A25" s="45"/>
      <c r="B25" s="45"/>
      <c r="C25" s="45"/>
      <c r="D25" s="45"/>
      <c r="E25" s="45"/>
      <c r="F25" s="45"/>
      <c r="G25" s="45"/>
      <c r="H25" s="45"/>
    </row>
    <row r="26" spans="1:8" x14ac:dyDescent="0.3">
      <c r="A26" s="45"/>
      <c r="B26" s="45"/>
      <c r="C26" s="45"/>
      <c r="D26" s="45"/>
      <c r="E26" s="45"/>
      <c r="F26" s="45"/>
      <c r="G26" s="45"/>
      <c r="H26" s="45"/>
    </row>
  </sheetData>
  <sheetProtection algorithmName="SHA-512" hashValue="QrPPW4n6fORAHvOpQJpXXBFeuT23yS1etURRWeLZoTk/a4gFS4KAELIfsKYq/jd2L7n3s405w+3ZuRdJT/rN6w==" saltValue="cbd3MoxUDkjBBI3Cbd9/9A==" spinCount="100000" sheet="1" objects="1" scenarios="1"/>
  <mergeCells count="1">
    <mergeCell ref="A2:H14"/>
  </mergeCells>
  <hyperlinks>
    <hyperlink ref="A16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680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x+xKdTcHAqfF5QvWB8vwso3LPuTjFbZ3Q2PWBYQ78xBdviBzxQuyXKpkdQ7Y8mxRpwUI2yql6QvRqPrcEaRs0g==" saltValue="wfh2rUIm4pAgkoofzfal6A==" spinCount="100000" sheet="1" scenarios="1" insertHyperlinks="0"/>
  <dataConsolidate/>
  <mergeCells count="1">
    <mergeCell ref="A3:B3"/>
  </mergeCells>
  <conditionalFormatting sqref="C5">
    <cfRule type="expression" dxfId="53" priority="45">
      <formula>LEN(SUBSTITUTE($B$5," ",""))&gt;1000</formula>
    </cfRule>
  </conditionalFormatting>
  <conditionalFormatting sqref="C7">
    <cfRule type="expression" dxfId="52" priority="46">
      <formula>LEN(SUBSTITUTE($B$7," ",""))&gt;1000</formula>
    </cfRule>
  </conditionalFormatting>
  <conditionalFormatting sqref="C29">
    <cfRule type="expression" dxfId="51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681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TJqPV++l1zHnvU7Pte+wSE69HrxPMNQeSFV40gYDCa48/sIuT2lJfYOwgUWLgNlz6zomC33jkLPoBfMC7GwREg==" saltValue="F3VKZqIZxlh6EXT6zWE8nw==" spinCount="100000" sheet="1" scenarios="1" insertHyperlinks="0"/>
  <dataConsolidate/>
  <mergeCells count="1">
    <mergeCell ref="A3:B3"/>
  </mergeCells>
  <conditionalFormatting sqref="C5">
    <cfRule type="expression" dxfId="50" priority="45">
      <formula>LEN(SUBSTITUTE($B$5," ",""))&gt;1000</formula>
    </cfRule>
  </conditionalFormatting>
  <conditionalFormatting sqref="C7">
    <cfRule type="expression" dxfId="49" priority="46">
      <formula>LEN(SUBSTITUTE($B$7," ",""))&gt;1000</formula>
    </cfRule>
  </conditionalFormatting>
  <conditionalFormatting sqref="C29">
    <cfRule type="expression" dxfId="48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682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ONY4c8Q3+Rmt2WPSlA+FAOi/vegjvty3/iEGAeoTpKJ2Qp/TGUURax0gmt/6wG+LQ3Rs+ScPSnyB1G4GPeiQNw==" saltValue="/hAAIHVcUhFcHdHnWsrbNw==" spinCount="100000" sheet="1" scenarios="1" insertHyperlinks="0"/>
  <dataConsolidate/>
  <mergeCells count="1">
    <mergeCell ref="A3:B3"/>
  </mergeCells>
  <conditionalFormatting sqref="C5">
    <cfRule type="expression" dxfId="47" priority="45">
      <formula>LEN(SUBSTITUTE($B$5," ",""))&gt;1000</formula>
    </cfRule>
  </conditionalFormatting>
  <conditionalFormatting sqref="C7">
    <cfRule type="expression" dxfId="46" priority="46">
      <formula>LEN(SUBSTITUTE($B$7," ",""))&gt;1000</formula>
    </cfRule>
  </conditionalFormatting>
  <conditionalFormatting sqref="C29">
    <cfRule type="expression" dxfId="45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683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X3Wft/IQ/4dBVqMLEAUoklOEgCE+4Xy4Kn3rIw3BNfdDbxCIJOqdrG1+YYjA0yvvmddIp5x9YMJtkCZez+ft6A==" saltValue="5pp3NrIqFwb7RyGeEZvU6g==" spinCount="100000" sheet="1" scenarios="1" insertHyperlinks="0"/>
  <dataConsolidate/>
  <mergeCells count="1">
    <mergeCell ref="A3:B3"/>
  </mergeCells>
  <conditionalFormatting sqref="C5">
    <cfRule type="expression" dxfId="44" priority="45">
      <formula>LEN(SUBSTITUTE($B$5," ",""))&gt;1000</formula>
    </cfRule>
  </conditionalFormatting>
  <conditionalFormatting sqref="C7">
    <cfRule type="expression" dxfId="43" priority="46">
      <formula>LEN(SUBSTITUTE($B$7," ",""))&gt;1000</formula>
    </cfRule>
  </conditionalFormatting>
  <conditionalFormatting sqref="C29">
    <cfRule type="expression" dxfId="42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684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vDV0ubbzeONvdh22IGe9i1uCGg27k2mTIvhEmd+ATP34pPd2obexSH2vPdt//B1xBvd0ohpIBnG21UdGlkqqDQ==" saltValue="kaWiQCV4Ao3EIVls8Rppiw==" spinCount="100000" sheet="1" scenarios="1" insertHyperlinks="0"/>
  <dataConsolidate/>
  <mergeCells count="1">
    <mergeCell ref="A3:B3"/>
  </mergeCells>
  <conditionalFormatting sqref="C5">
    <cfRule type="expression" dxfId="41" priority="45">
      <formula>LEN(SUBSTITUTE($B$5," ",""))&gt;1000</formula>
    </cfRule>
  </conditionalFormatting>
  <conditionalFormatting sqref="C7">
    <cfRule type="expression" dxfId="40" priority="46">
      <formula>LEN(SUBSTITUTE($B$7," ",""))&gt;1000</formula>
    </cfRule>
  </conditionalFormatting>
  <conditionalFormatting sqref="C29">
    <cfRule type="expression" dxfId="39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685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vJPVOnJA+o4Z2dk+Y0eHAr6ipecxhmKWe6hH7H889833vsaMwr+Y2ExAgynSXVM03J7h8PJoBSm7Pp+oVOvRQg==" saltValue="X8spckTYPHw0HA+KEQ/9GQ==" spinCount="100000" sheet="1" scenarios="1" insertHyperlinks="0"/>
  <dataConsolidate/>
  <mergeCells count="1">
    <mergeCell ref="A3:B3"/>
  </mergeCells>
  <conditionalFormatting sqref="C5">
    <cfRule type="expression" dxfId="38" priority="45">
      <formula>LEN(SUBSTITUTE($B$5," ",""))&gt;1000</formula>
    </cfRule>
  </conditionalFormatting>
  <conditionalFormatting sqref="C7">
    <cfRule type="expression" dxfId="37" priority="46">
      <formula>LEN(SUBSTITUTE($B$7," ",""))&gt;1000</formula>
    </cfRule>
  </conditionalFormatting>
  <conditionalFormatting sqref="C29">
    <cfRule type="expression" dxfId="36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686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u5Yb3BWGPYZN6EYHpnouj/u3b9TbXjNHXB3K1qiViN8T5I+WPuc7ONPlCrxrvcLMzYnW54IhunBrttPxwZBxEQ==" saltValue="+0UatsOP1ngyd/XNFdkLIg==" spinCount="100000" sheet="1" scenarios="1" insertHyperlinks="0"/>
  <dataConsolidate/>
  <mergeCells count="1">
    <mergeCell ref="A3:B3"/>
  </mergeCells>
  <conditionalFormatting sqref="C5">
    <cfRule type="expression" dxfId="35" priority="45">
      <formula>LEN(SUBSTITUTE($B$5," ",""))&gt;1000</formula>
    </cfRule>
  </conditionalFormatting>
  <conditionalFormatting sqref="C7">
    <cfRule type="expression" dxfId="34" priority="46">
      <formula>LEN(SUBSTITUTE($B$7," ",""))&gt;1000</formula>
    </cfRule>
  </conditionalFormatting>
  <conditionalFormatting sqref="C29">
    <cfRule type="expression" dxfId="33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687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tmYFuzwbryBn0Es+vGivIX+q3/7AkNXnhIwmCYpbEMBE6JUefukUg1ZBWPUDuWD5twWZQo+06eYzObAPb6lrBg==" saltValue="MWQ4JAeGp+Rg+rotEdqV5w==" spinCount="100000" sheet="1" scenarios="1" insertHyperlinks="0"/>
  <dataConsolidate/>
  <mergeCells count="1">
    <mergeCell ref="A3:B3"/>
  </mergeCells>
  <conditionalFormatting sqref="C5">
    <cfRule type="expression" dxfId="32" priority="45">
      <formula>LEN(SUBSTITUTE($B$5," ",""))&gt;1000</formula>
    </cfRule>
  </conditionalFormatting>
  <conditionalFormatting sqref="C7">
    <cfRule type="expression" dxfId="31" priority="46">
      <formula>LEN(SUBSTITUTE($B$7," ",""))&gt;1000</formula>
    </cfRule>
  </conditionalFormatting>
  <conditionalFormatting sqref="C29">
    <cfRule type="expression" dxfId="30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688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MKqZ3THbQQB9tbyuioEI93DDC5flyE3L5840vMi2cHq+5QIwfsYM4BYje9Smdfnk7E8f7Yrisp4ohdHuWgZVsg==" saltValue="DKR5yawRM2xJaCgdGITPWQ==" spinCount="100000" sheet="1" scenarios="1" insertHyperlinks="0"/>
  <dataConsolidate/>
  <mergeCells count="1">
    <mergeCell ref="A3:B3"/>
  </mergeCells>
  <conditionalFormatting sqref="C5">
    <cfRule type="expression" dxfId="29" priority="45">
      <formula>LEN(SUBSTITUTE($B$5," ",""))&gt;1000</formula>
    </cfRule>
  </conditionalFormatting>
  <conditionalFormatting sqref="C7">
    <cfRule type="expression" dxfId="28" priority="46">
      <formula>LEN(SUBSTITUTE($B$7," ",""))&gt;1000</formula>
    </cfRule>
  </conditionalFormatting>
  <conditionalFormatting sqref="C29">
    <cfRule type="expression" dxfId="27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689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hIJw00DD7nRQWFHJZb7kbKz97GSc/tUhHdqj2t/OyJdpSNTos//RBX6viEhGVWz9MbsuLBsNU6soeBA0Us3k6g==" saltValue="NHs+C5wL32as/63CEa4kkg==" spinCount="100000" sheet="1" scenarios="1" insertHyperlinks="0"/>
  <dataConsolidate/>
  <mergeCells count="1">
    <mergeCell ref="A3:B3"/>
  </mergeCells>
  <conditionalFormatting sqref="C5">
    <cfRule type="expression" dxfId="26" priority="45">
      <formula>LEN(SUBSTITUTE($B$5," ",""))&gt;1000</formula>
    </cfRule>
  </conditionalFormatting>
  <conditionalFormatting sqref="C7">
    <cfRule type="expression" dxfId="25" priority="46">
      <formula>LEN(SUBSTITUTE($B$7," ",""))&gt;1000</formula>
    </cfRule>
  </conditionalFormatting>
  <conditionalFormatting sqref="C29">
    <cfRule type="expression" dxfId="24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6:A55"/>
  <sheetViews>
    <sheetView showGridLines="0" zoomScaleNormal="100" workbookViewId="0">
      <pane ySplit="6" topLeftCell="A7" activePane="bottomLeft" state="frozen"/>
      <selection pane="bottomLeft"/>
    </sheetView>
  </sheetViews>
  <sheetFormatPr defaultColWidth="8.69921875" defaultRowHeight="13.2" x14ac:dyDescent="0.25"/>
  <cols>
    <col min="1" max="1" width="17.19921875" style="2" customWidth="1"/>
    <col min="2" max="16384" width="8.69921875" style="2"/>
  </cols>
  <sheetData>
    <row r="6" spans="1:1" ht="30" x14ac:dyDescent="0.5">
      <c r="A6" s="46" t="s">
        <v>616</v>
      </c>
    </row>
    <row r="7" spans="1:1" x14ac:dyDescent="0.25">
      <c r="A7" s="47"/>
    </row>
    <row r="8" spans="1:1" x14ac:dyDescent="0.25">
      <c r="A8" s="47"/>
    </row>
    <row r="9" spans="1:1" x14ac:dyDescent="0.25">
      <c r="A9" s="47" t="s">
        <v>787</v>
      </c>
    </row>
    <row r="10" spans="1:1" x14ac:dyDescent="0.25">
      <c r="A10" s="47" t="s">
        <v>788</v>
      </c>
    </row>
    <row r="11" spans="1:1" x14ac:dyDescent="0.25">
      <c r="A11" s="47"/>
    </row>
    <row r="12" spans="1:1" x14ac:dyDescent="0.25">
      <c r="A12" s="47" t="s">
        <v>2804</v>
      </c>
    </row>
    <row r="13" spans="1:1" x14ac:dyDescent="0.25">
      <c r="A13" s="47"/>
    </row>
    <row r="14" spans="1:1" ht="13.8" x14ac:dyDescent="0.25">
      <c r="A14" s="48" t="s">
        <v>2805</v>
      </c>
    </row>
    <row r="15" spans="1:1" x14ac:dyDescent="0.25">
      <c r="A15" s="47"/>
    </row>
    <row r="16" spans="1:1" x14ac:dyDescent="0.25">
      <c r="A16" s="47" t="s">
        <v>601</v>
      </c>
    </row>
    <row r="17" spans="1:1" x14ac:dyDescent="0.25">
      <c r="A17" s="47"/>
    </row>
    <row r="18" spans="1:1" x14ac:dyDescent="0.25">
      <c r="A18" s="49" t="s">
        <v>603</v>
      </c>
    </row>
    <row r="19" spans="1:1" x14ac:dyDescent="0.25">
      <c r="A19" s="49" t="s">
        <v>604</v>
      </c>
    </row>
    <row r="20" spans="1:1" x14ac:dyDescent="0.25">
      <c r="A20" s="49" t="s">
        <v>605</v>
      </c>
    </row>
    <row r="21" spans="1:1" x14ac:dyDescent="0.25">
      <c r="A21" s="47"/>
    </row>
    <row r="22" spans="1:1" x14ac:dyDescent="0.25">
      <c r="A22" s="47" t="s">
        <v>602</v>
      </c>
    </row>
    <row r="23" spans="1:1" x14ac:dyDescent="0.25">
      <c r="A23" s="47" t="s">
        <v>606</v>
      </c>
    </row>
    <row r="24" spans="1:1" x14ac:dyDescent="0.25">
      <c r="A24" s="47" t="s">
        <v>739</v>
      </c>
    </row>
    <row r="25" spans="1:1" x14ac:dyDescent="0.25">
      <c r="A25" s="47" t="s">
        <v>653</v>
      </c>
    </row>
    <row r="26" spans="1:1" x14ac:dyDescent="0.25">
      <c r="A26" s="47" t="s">
        <v>732</v>
      </c>
    </row>
    <row r="27" spans="1:1" x14ac:dyDescent="0.25">
      <c r="A27" s="47"/>
    </row>
    <row r="28" spans="1:1" x14ac:dyDescent="0.25">
      <c r="A28" s="47" t="s">
        <v>607</v>
      </c>
    </row>
    <row r="29" spans="1:1" ht="13.2" customHeight="1" x14ac:dyDescent="0.25">
      <c r="A29" s="47" t="s">
        <v>590</v>
      </c>
    </row>
    <row r="30" spans="1:1" ht="13.2" customHeight="1" x14ac:dyDescent="0.25">
      <c r="A30" s="47" t="s">
        <v>615</v>
      </c>
    </row>
    <row r="31" spans="1:1" ht="13.2" customHeight="1" x14ac:dyDescent="0.25">
      <c r="A31" s="47" t="s">
        <v>740</v>
      </c>
    </row>
    <row r="32" spans="1:1" x14ac:dyDescent="0.25">
      <c r="A32" s="47" t="s">
        <v>855</v>
      </c>
    </row>
    <row r="33" spans="1:1" x14ac:dyDescent="0.25">
      <c r="A33" s="47" t="s">
        <v>617</v>
      </c>
    </row>
    <row r="34" spans="1:1" x14ac:dyDescent="0.25">
      <c r="A34" s="47"/>
    </row>
    <row r="35" spans="1:1" x14ac:dyDescent="0.25">
      <c r="A35" s="47" t="s">
        <v>744</v>
      </c>
    </row>
    <row r="36" spans="1:1" x14ac:dyDescent="0.25">
      <c r="A36" s="47" t="s">
        <v>743</v>
      </c>
    </row>
    <row r="37" spans="1:1" x14ac:dyDescent="0.25">
      <c r="A37" s="47"/>
    </row>
    <row r="38" spans="1:1" x14ac:dyDescent="0.25">
      <c r="A38" s="47" t="s">
        <v>595</v>
      </c>
    </row>
    <row r="39" spans="1:1" x14ac:dyDescent="0.25">
      <c r="A39" s="47"/>
    </row>
    <row r="40" spans="1:1" x14ac:dyDescent="0.25">
      <c r="A40" s="47" t="s">
        <v>596</v>
      </c>
    </row>
    <row r="41" spans="1:1" x14ac:dyDescent="0.25">
      <c r="A41" s="47" t="s">
        <v>591</v>
      </c>
    </row>
    <row r="42" spans="1:1" x14ac:dyDescent="0.25">
      <c r="A42" s="47" t="s">
        <v>2707</v>
      </c>
    </row>
    <row r="43" spans="1:1" x14ac:dyDescent="0.25">
      <c r="A43" s="47" t="s">
        <v>597</v>
      </c>
    </row>
    <row r="44" spans="1:1" x14ac:dyDescent="0.25">
      <c r="A44" s="47" t="s">
        <v>708</v>
      </c>
    </row>
    <row r="45" spans="1:1" x14ac:dyDescent="0.25">
      <c r="A45" s="47" t="s">
        <v>741</v>
      </c>
    </row>
    <row r="46" spans="1:1" x14ac:dyDescent="0.25">
      <c r="A46" s="47" t="s">
        <v>594</v>
      </c>
    </row>
    <row r="47" spans="1:1" x14ac:dyDescent="0.25">
      <c r="A47" s="47" t="s">
        <v>592</v>
      </c>
    </row>
    <row r="48" spans="1:1" x14ac:dyDescent="0.25">
      <c r="A48" s="47" t="s">
        <v>593</v>
      </c>
    </row>
    <row r="49" spans="1:1" x14ac:dyDescent="0.25">
      <c r="A49" s="47" t="s">
        <v>2702</v>
      </c>
    </row>
    <row r="50" spans="1:1" x14ac:dyDescent="0.25">
      <c r="A50" s="47"/>
    </row>
    <row r="51" spans="1:1" x14ac:dyDescent="0.25">
      <c r="A51" s="47" t="s">
        <v>2697</v>
      </c>
    </row>
    <row r="52" spans="1:1" x14ac:dyDescent="0.25">
      <c r="A52" s="47"/>
    </row>
    <row r="53" spans="1:1" x14ac:dyDescent="0.25">
      <c r="A53" s="47" t="s">
        <v>2803</v>
      </c>
    </row>
    <row r="54" spans="1:1" x14ac:dyDescent="0.25">
      <c r="A54" s="50" t="s">
        <v>789</v>
      </c>
    </row>
    <row r="55" spans="1:1" x14ac:dyDescent="0.25">
      <c r="A55" s="50" t="s">
        <v>790</v>
      </c>
    </row>
  </sheetData>
  <sheetProtection algorithmName="SHA-512" hashValue="ajadNPGQzDHoYEoURu0OUXaA5rphm4I2qiaI8Eld2zb6D0R5k6RcAG7EU6YgZmIr0/UTt7atEjoVrIkojGOrBQ==" saltValue="tclvT1pM2O1hdjp6NNmj1g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690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o8ByoO0P5oL0Hlg/7UC8uzDe8VAJmyrYBlA3/dEf0goznALczbmaVMmCPDLK3OZynlL8kwlkJq+UntogIMH2vA==" saltValue="VkaOtH77+e2fq4I4qFHgzA==" spinCount="100000" sheet="1" scenarios="1" insertHyperlinks="0"/>
  <dataConsolidate/>
  <mergeCells count="1">
    <mergeCell ref="A3:B3"/>
  </mergeCells>
  <conditionalFormatting sqref="C5">
    <cfRule type="expression" dxfId="23" priority="45">
      <formula>LEN(SUBSTITUTE($B$5," ",""))&gt;1000</formula>
    </cfRule>
  </conditionalFormatting>
  <conditionalFormatting sqref="C7">
    <cfRule type="expression" dxfId="22" priority="46">
      <formula>LEN(SUBSTITUTE($B$7," ",""))&gt;1000</formula>
    </cfRule>
  </conditionalFormatting>
  <conditionalFormatting sqref="C29">
    <cfRule type="expression" dxfId="21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691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x4ehUcgnfzMKE1WL7NDk8aa5s5vGGVFWBBqYhXgTsk2w3dgAeb5BEWehQgUMBkZXNMCNzmTb5XjKjCV55G+JtQ==" saltValue="x18dNfSi19qVD6OUvNK3Yg==" spinCount="100000" sheet="1" scenarios="1" insertHyperlinks="0"/>
  <dataConsolidate/>
  <mergeCells count="1">
    <mergeCell ref="A3:B3"/>
  </mergeCells>
  <conditionalFormatting sqref="C5">
    <cfRule type="expression" dxfId="20" priority="45">
      <formula>LEN(SUBSTITUTE($B$5," ",""))&gt;1000</formula>
    </cfRule>
  </conditionalFormatting>
  <conditionalFormatting sqref="C7">
    <cfRule type="expression" dxfId="19" priority="46">
      <formula>LEN(SUBSTITUTE($B$7," ",""))&gt;1000</formula>
    </cfRule>
  </conditionalFormatting>
  <conditionalFormatting sqref="C29">
    <cfRule type="expression" dxfId="18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692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hlrF1zSqISn9lMpTUWm55zmhJIYlUoQNYz+vaQlr9YTei68cJxWk7+0VxUBTmGtYuej/kriVQGDHfB3HzMnQyg==" saltValue="NCv9Y+n9Z1WkMUK3Ptf6CQ==" spinCount="100000" sheet="1" scenarios="1" insertHyperlinks="0"/>
  <dataConsolidate/>
  <mergeCells count="1">
    <mergeCell ref="A3:B3"/>
  </mergeCells>
  <conditionalFormatting sqref="C5">
    <cfRule type="expression" dxfId="17" priority="45">
      <formula>LEN(SUBSTITUTE($B$5," ",""))&gt;1000</formula>
    </cfRule>
  </conditionalFormatting>
  <conditionalFormatting sqref="C7">
    <cfRule type="expression" dxfId="16" priority="46">
      <formula>LEN(SUBSTITUTE($B$7," ",""))&gt;1000</formula>
    </cfRule>
  </conditionalFormatting>
  <conditionalFormatting sqref="C29">
    <cfRule type="expression" dxfId="15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693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P2nDfQ5Lw8sGwIh1XkbcyfB2G6cCL5WpHg71hxi04neY9U7w3zIJNqVt/ng/6e7y3tyMRvyc4fcdFoRt3f8+aQ==" saltValue="0Los69P+QH/VcrdW3R5TMw==" spinCount="100000" sheet="1" scenarios="1" insertHyperlinks="0"/>
  <dataConsolidate/>
  <mergeCells count="1">
    <mergeCell ref="A3:B3"/>
  </mergeCells>
  <conditionalFormatting sqref="C5">
    <cfRule type="expression" dxfId="14" priority="45">
      <formula>LEN(SUBSTITUTE($B$5," ",""))&gt;1000</formula>
    </cfRule>
  </conditionalFormatting>
  <conditionalFormatting sqref="C7">
    <cfRule type="expression" dxfId="13" priority="46">
      <formula>LEN(SUBSTITUTE($B$7," ",""))&gt;1000</formula>
    </cfRule>
  </conditionalFormatting>
  <conditionalFormatting sqref="C29">
    <cfRule type="expression" dxfId="12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694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wYvdtW4od1gW5m/2dnl+TMAopeGFHam+ve7BV+sQC5ifwyg1giXhNTYp2nL7cJ3v/QTQYdDd9PzJAIf7iEPznQ==" saltValue="8DQeMc22VuYySbNeVXDhSw==" spinCount="100000" sheet="1" scenarios="1" insertHyperlinks="0"/>
  <dataConsolidate/>
  <mergeCells count="1">
    <mergeCell ref="A3:B3"/>
  </mergeCells>
  <conditionalFormatting sqref="C5">
    <cfRule type="expression" dxfId="11" priority="45">
      <formula>LEN(SUBSTITUTE($B$5," ",""))&gt;1000</formula>
    </cfRule>
  </conditionalFormatting>
  <conditionalFormatting sqref="C7">
    <cfRule type="expression" dxfId="10" priority="46">
      <formula>LEN(SUBSTITUTE($B$7," ",""))&gt;1000</formula>
    </cfRule>
  </conditionalFormatting>
  <conditionalFormatting sqref="C29">
    <cfRule type="expression" dxfId="9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695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ies8iS5P9/nBpr4P30JPGb0lN4mymZQSzNiO6W5XXAC1zmFdbi4S9oB7stp3MR9uP7zLJdTd8ErdDE7EF6R0Yw==" saltValue="w7kGVBNG3U9sKwU3jra+VQ==" spinCount="100000" sheet="1" scenarios="1" insertHyperlinks="0"/>
  <dataConsolidate/>
  <mergeCells count="1">
    <mergeCell ref="A3:B3"/>
  </mergeCells>
  <conditionalFormatting sqref="C5">
    <cfRule type="expression" dxfId="8" priority="45">
      <formula>LEN(SUBSTITUTE($B$5," ",""))&gt;1000</formula>
    </cfRule>
  </conditionalFormatting>
  <conditionalFormatting sqref="C7">
    <cfRule type="expression" dxfId="7" priority="46">
      <formula>LEN(SUBSTITUTE($B$7," ",""))&gt;1000</formula>
    </cfRule>
  </conditionalFormatting>
  <conditionalFormatting sqref="C29">
    <cfRule type="expression" dxfId="6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696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ahwjDz+xFz+ZIEe1RCPR0FhfPfY5jaftZ4QhpNcAfrXDgY6Bv3w1ju9WqdrULE+80AedZ8u2DBh/lcz2Jwo7iw==" saltValue="wc8lyiWLhmYiIjAzUInBmw==" spinCount="100000" sheet="1" scenarios="1" insertHyperlinks="0"/>
  <dataConsolidate/>
  <mergeCells count="1">
    <mergeCell ref="A3:B3"/>
  </mergeCells>
  <conditionalFormatting sqref="C5">
    <cfRule type="expression" dxfId="5" priority="45">
      <formula>LEN(SUBSTITUTE($B$5," ",""))&gt;1000</formula>
    </cfRule>
  </conditionalFormatting>
  <conditionalFormatting sqref="C7">
    <cfRule type="expression" dxfId="4" priority="46">
      <formula>LEN(SUBSTITUTE($B$7," ",""))&gt;1000</formula>
    </cfRule>
  </conditionalFormatting>
  <conditionalFormatting sqref="C29">
    <cfRule type="expression" dxfId="3" priority="47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697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AbxylPXQxoB/xPSUY/n6B93yEv4WiliOYoFGpycYCzT3YPgWwLaoGh5E7lRsAwf0wkJllJt6x93F+0cWepFdtA==" saltValue="Iz2AkuPcnRZyZo+3OH4yGg==" spinCount="100000" sheet="1" scenarios="1" insertHyperlinks="0"/>
  <dataConsolidate/>
  <mergeCells count="1">
    <mergeCell ref="A3:B3"/>
  </mergeCells>
  <conditionalFormatting sqref="C5">
    <cfRule type="expression" dxfId="2" priority="45">
      <formula>LEN(SUBSTITUTE($B$5," ",""))&gt;1000</formula>
    </cfRule>
  </conditionalFormatting>
  <conditionalFormatting sqref="C7">
    <cfRule type="expression" dxfId="1" priority="46">
      <formula>LEN(SUBSTITUTE($B$7," ",""))&gt;1000</formula>
    </cfRule>
  </conditionalFormatting>
  <conditionalFormatting sqref="C29">
    <cfRule type="expression" dxfId="0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A1:UJ48"/>
  <sheetViews>
    <sheetView zoomScaleNormal="100" zoomScalePageLayoutView="111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11.19921875" defaultRowHeight="13.2" x14ac:dyDescent="0.25"/>
  <cols>
    <col min="1" max="1" width="22.3984375" style="2" customWidth="1"/>
    <col min="2" max="2" width="40.5" style="6" customWidth="1"/>
    <col min="3" max="3" width="17.59765625" style="2" customWidth="1"/>
    <col min="4" max="4" width="9.8984375" style="2" customWidth="1"/>
    <col min="5" max="5" width="34.19921875" style="2" customWidth="1"/>
    <col min="6" max="6" width="17.59765625" style="2" customWidth="1"/>
    <col min="7" max="7" width="9.8984375" style="2" customWidth="1"/>
    <col min="8" max="8" width="34.19921875" style="2" customWidth="1"/>
    <col min="9" max="9" width="17.59765625" style="2" customWidth="1"/>
    <col min="10" max="10" width="9.8984375" style="2" customWidth="1"/>
    <col min="11" max="11" width="34.19921875" style="2" customWidth="1"/>
    <col min="12" max="12" width="17.59765625" style="2" customWidth="1"/>
    <col min="13" max="13" width="9.8984375" style="2" customWidth="1"/>
    <col min="14" max="14" width="34.19921875" style="2" customWidth="1"/>
    <col min="15" max="15" width="17.59765625" style="2" customWidth="1"/>
    <col min="16" max="16" width="9.8984375" style="2" customWidth="1"/>
    <col min="17" max="17" width="34.19921875" style="2" customWidth="1"/>
    <col min="18" max="18" width="17.59765625" style="2" customWidth="1"/>
    <col min="19" max="19" width="9.8984375" style="2" customWidth="1"/>
    <col min="20" max="20" width="34.19921875" style="2" customWidth="1"/>
    <col min="21" max="21" width="17.59765625" style="2" customWidth="1"/>
    <col min="22" max="22" width="9.8984375" style="2" customWidth="1"/>
    <col min="23" max="23" width="34.19921875" style="2" customWidth="1"/>
    <col min="24" max="24" width="17.59765625" style="2" customWidth="1"/>
    <col min="25" max="25" width="9.8984375" style="2" customWidth="1"/>
    <col min="26" max="26" width="34.19921875" style="2" customWidth="1"/>
    <col min="27" max="27" width="17.59765625" style="2" customWidth="1"/>
    <col min="28" max="28" width="9.8984375" style="2" customWidth="1"/>
    <col min="29" max="29" width="34.19921875" style="2" customWidth="1"/>
    <col min="30" max="30" width="17.59765625" style="2" customWidth="1"/>
    <col min="31" max="31" width="9.8984375" style="2" customWidth="1"/>
    <col min="32" max="32" width="34.19921875" style="2" customWidth="1"/>
    <col min="33" max="33" width="22.19921875" style="2" customWidth="1"/>
    <col min="34" max="34" width="20.5" style="2" customWidth="1"/>
    <col min="35" max="37" width="17.69921875" style="2" customWidth="1"/>
    <col min="38" max="88" width="12.8984375" style="2" customWidth="1"/>
    <col min="89" max="556" width="17.09765625" style="2" customWidth="1"/>
    <col min="557" max="16384" width="11.19921875" style="2"/>
  </cols>
  <sheetData>
    <row r="1" spans="1:556" ht="21" x14ac:dyDescent="0.4">
      <c r="A1" s="99" t="s">
        <v>731</v>
      </c>
      <c r="B1" s="19" t="s">
        <v>651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7"/>
      <c r="IX1" s="47"/>
      <c r="IY1" s="47"/>
      <c r="IZ1" s="47"/>
      <c r="JA1" s="47"/>
      <c r="JB1" s="47"/>
      <c r="JC1" s="47"/>
      <c r="JD1" s="47"/>
      <c r="JE1" s="47"/>
      <c r="JF1" s="47"/>
      <c r="JG1" s="47"/>
      <c r="JH1" s="47"/>
      <c r="JI1" s="47"/>
      <c r="JJ1" s="47"/>
      <c r="JK1" s="47"/>
      <c r="JL1" s="47"/>
      <c r="JM1" s="47"/>
      <c r="JN1" s="47"/>
      <c r="JO1" s="47"/>
      <c r="JP1" s="47"/>
      <c r="JQ1" s="47"/>
      <c r="JR1" s="47"/>
      <c r="JS1" s="47"/>
      <c r="JT1" s="47"/>
      <c r="JU1" s="47"/>
      <c r="JV1" s="47"/>
      <c r="JW1" s="47"/>
      <c r="JX1" s="47"/>
      <c r="JY1" s="47"/>
      <c r="JZ1" s="47"/>
      <c r="KA1" s="47"/>
      <c r="KB1" s="47"/>
      <c r="KC1" s="47"/>
      <c r="KD1" s="47"/>
      <c r="KE1" s="47"/>
      <c r="KF1" s="47"/>
      <c r="KG1" s="47"/>
      <c r="KH1" s="47"/>
      <c r="KI1" s="47"/>
      <c r="KJ1" s="47"/>
      <c r="KK1" s="47"/>
      <c r="KL1" s="47"/>
      <c r="KM1" s="47"/>
      <c r="KN1" s="47"/>
      <c r="KO1" s="47"/>
      <c r="KP1" s="47"/>
      <c r="KQ1" s="47"/>
      <c r="KR1" s="47"/>
      <c r="KS1" s="47"/>
      <c r="KT1" s="47"/>
      <c r="KU1" s="47"/>
      <c r="KV1" s="47"/>
      <c r="KW1" s="47"/>
      <c r="KX1" s="47"/>
      <c r="KY1" s="47"/>
      <c r="KZ1" s="47"/>
      <c r="LA1" s="47"/>
      <c r="LB1" s="47"/>
      <c r="LC1" s="47"/>
      <c r="LD1" s="47"/>
      <c r="LE1" s="47"/>
      <c r="LF1" s="47"/>
      <c r="LG1" s="47"/>
      <c r="LH1" s="47"/>
      <c r="LI1" s="47"/>
      <c r="LJ1" s="47"/>
      <c r="LK1" s="47"/>
      <c r="LL1" s="47"/>
      <c r="LM1" s="47"/>
      <c r="LN1" s="47"/>
      <c r="LO1" s="47"/>
      <c r="LP1" s="47"/>
      <c r="LQ1" s="47"/>
      <c r="LR1" s="47"/>
      <c r="LS1" s="47"/>
      <c r="LT1" s="47"/>
      <c r="LU1" s="47"/>
      <c r="LV1" s="47"/>
      <c r="LW1" s="47"/>
      <c r="LX1" s="47"/>
      <c r="LY1" s="47"/>
      <c r="LZ1" s="47"/>
      <c r="MA1" s="47"/>
      <c r="MB1" s="47"/>
      <c r="MC1" s="47"/>
      <c r="MD1" s="47"/>
      <c r="ME1" s="47"/>
      <c r="MF1" s="47"/>
      <c r="MG1" s="47"/>
      <c r="MH1" s="47"/>
      <c r="MI1" s="47"/>
      <c r="MJ1" s="47"/>
      <c r="MK1" s="47"/>
      <c r="ML1" s="47"/>
      <c r="MM1" s="47"/>
      <c r="MN1" s="47"/>
      <c r="MO1" s="47"/>
      <c r="MP1" s="47"/>
      <c r="MQ1" s="47"/>
      <c r="MR1" s="47"/>
      <c r="MS1" s="47"/>
      <c r="MT1" s="47"/>
      <c r="MU1" s="47"/>
      <c r="MV1" s="47"/>
      <c r="MW1" s="47"/>
      <c r="MX1" s="47"/>
      <c r="MY1" s="47"/>
      <c r="MZ1" s="47"/>
      <c r="NA1" s="47"/>
      <c r="NB1" s="47"/>
      <c r="NC1" s="47"/>
      <c r="ND1" s="47"/>
      <c r="NE1" s="47"/>
      <c r="NF1" s="47"/>
      <c r="NG1" s="47"/>
      <c r="NH1" s="47"/>
      <c r="NI1" s="47"/>
      <c r="NJ1" s="47"/>
      <c r="NK1" s="47"/>
      <c r="NL1" s="47"/>
      <c r="NM1" s="47"/>
      <c r="NN1" s="47"/>
      <c r="NO1" s="47"/>
      <c r="NP1" s="47"/>
      <c r="NQ1" s="47"/>
      <c r="NR1" s="47"/>
      <c r="NS1" s="47"/>
      <c r="NT1" s="47"/>
      <c r="NU1" s="47"/>
      <c r="NV1" s="47"/>
      <c r="NW1" s="47"/>
      <c r="NX1" s="47"/>
      <c r="NY1" s="47"/>
      <c r="NZ1" s="47"/>
      <c r="OA1" s="47"/>
      <c r="OB1" s="47"/>
      <c r="OC1" s="47"/>
      <c r="OD1" s="47"/>
      <c r="OE1" s="47"/>
      <c r="OF1" s="47"/>
      <c r="OG1" s="47"/>
      <c r="OH1" s="47"/>
      <c r="OI1" s="47"/>
      <c r="OJ1" s="47"/>
      <c r="OK1" s="47"/>
      <c r="OL1" s="47"/>
      <c r="OM1" s="47"/>
      <c r="ON1" s="47"/>
      <c r="OO1" s="47"/>
      <c r="OP1" s="47"/>
      <c r="OQ1" s="47"/>
      <c r="OR1" s="47"/>
      <c r="OS1" s="47"/>
      <c r="OT1" s="47"/>
      <c r="OU1" s="47"/>
      <c r="OV1" s="47"/>
      <c r="OW1" s="47"/>
      <c r="OX1" s="47"/>
      <c r="OY1" s="47"/>
      <c r="OZ1" s="47"/>
      <c r="PA1" s="47"/>
      <c r="PB1" s="47"/>
      <c r="PC1" s="47"/>
      <c r="PD1" s="47"/>
      <c r="PE1" s="47"/>
      <c r="PF1" s="47"/>
      <c r="PG1" s="47"/>
      <c r="PH1" s="47"/>
      <c r="PI1" s="47"/>
      <c r="PJ1" s="47"/>
      <c r="PK1" s="47"/>
      <c r="PL1" s="47"/>
      <c r="PM1" s="47"/>
      <c r="PN1" s="47"/>
      <c r="PO1" s="47"/>
      <c r="PP1" s="47"/>
      <c r="PQ1" s="47"/>
      <c r="PR1" s="47"/>
      <c r="PS1" s="47"/>
      <c r="PT1" s="47"/>
      <c r="PU1" s="47"/>
      <c r="PV1" s="47"/>
      <c r="PW1" s="47"/>
      <c r="PX1" s="47"/>
      <c r="PY1" s="47"/>
      <c r="PZ1" s="47"/>
      <c r="QA1" s="47"/>
      <c r="QB1" s="47"/>
      <c r="QC1" s="47"/>
      <c r="QD1" s="47"/>
      <c r="QE1" s="47"/>
      <c r="QF1" s="47"/>
      <c r="QG1" s="47"/>
      <c r="QH1" s="47"/>
      <c r="QI1" s="47"/>
      <c r="QJ1" s="47"/>
      <c r="QK1" s="47"/>
      <c r="QL1" s="47"/>
      <c r="QM1" s="47"/>
      <c r="QN1" s="47"/>
      <c r="QO1" s="47"/>
      <c r="QP1" s="47"/>
      <c r="QQ1" s="47"/>
      <c r="QR1" s="47"/>
      <c r="QS1" s="47"/>
      <c r="QT1" s="47"/>
      <c r="QU1" s="47"/>
      <c r="QV1" s="47"/>
      <c r="QW1" s="47"/>
      <c r="QX1" s="47"/>
      <c r="QY1" s="47"/>
      <c r="QZ1" s="47"/>
      <c r="RA1" s="47"/>
      <c r="RB1" s="47"/>
      <c r="RC1" s="47"/>
      <c r="RD1" s="47"/>
      <c r="RE1" s="47"/>
      <c r="RF1" s="47"/>
      <c r="RG1" s="47"/>
      <c r="RH1" s="47"/>
      <c r="RI1" s="47"/>
      <c r="RJ1" s="47"/>
      <c r="RK1" s="47"/>
      <c r="RL1" s="47"/>
      <c r="RM1" s="47"/>
      <c r="RN1" s="47"/>
      <c r="RO1" s="47"/>
      <c r="RP1" s="47"/>
      <c r="RQ1" s="47"/>
      <c r="RR1" s="47"/>
      <c r="RS1" s="47"/>
      <c r="RT1" s="47"/>
      <c r="RU1" s="47"/>
      <c r="RV1" s="47"/>
      <c r="RW1" s="47"/>
      <c r="RX1" s="47"/>
      <c r="RY1" s="47"/>
      <c r="RZ1" s="47"/>
      <c r="SA1" s="47"/>
      <c r="SB1" s="47"/>
      <c r="SC1" s="47"/>
      <c r="SD1" s="47"/>
      <c r="SE1" s="47"/>
      <c r="SF1" s="47"/>
      <c r="SG1" s="47"/>
      <c r="SH1" s="47"/>
      <c r="SI1" s="47"/>
      <c r="SJ1" s="47"/>
      <c r="SK1" s="47"/>
      <c r="SL1" s="47"/>
      <c r="SM1" s="47"/>
      <c r="SN1" s="47"/>
      <c r="SO1" s="47"/>
      <c r="SP1" s="47"/>
      <c r="SQ1" s="47"/>
      <c r="SR1" s="47"/>
      <c r="SS1" s="47"/>
      <c r="ST1" s="47"/>
      <c r="SU1" s="47"/>
      <c r="SV1" s="47"/>
      <c r="SW1" s="47"/>
      <c r="SX1" s="47"/>
      <c r="SY1" s="47"/>
      <c r="SZ1" s="47"/>
      <c r="TA1" s="47"/>
      <c r="TB1" s="47"/>
      <c r="TC1" s="47"/>
      <c r="TD1" s="47"/>
      <c r="TE1" s="47"/>
      <c r="TF1" s="47"/>
      <c r="TG1" s="47"/>
      <c r="TH1" s="47"/>
      <c r="TI1" s="47"/>
      <c r="TJ1" s="47"/>
      <c r="TK1" s="47"/>
      <c r="TL1" s="47"/>
      <c r="TM1" s="47"/>
      <c r="TN1" s="47"/>
      <c r="TO1" s="47"/>
      <c r="TP1" s="47"/>
      <c r="TQ1" s="47"/>
      <c r="TR1" s="47"/>
      <c r="TS1" s="47"/>
      <c r="TT1" s="47"/>
      <c r="TU1" s="47"/>
      <c r="TV1" s="47"/>
      <c r="TW1" s="47"/>
      <c r="TX1" s="47"/>
      <c r="TY1" s="47"/>
      <c r="TZ1" s="47"/>
      <c r="UA1" s="47"/>
      <c r="UB1" s="47"/>
      <c r="UC1" s="47"/>
      <c r="UD1" s="47"/>
      <c r="UE1" s="47"/>
      <c r="UF1" s="47"/>
      <c r="UG1" s="47"/>
      <c r="UH1" s="47"/>
      <c r="UI1" s="47"/>
      <c r="UJ1" s="47"/>
    </row>
    <row r="2" spans="1:556" ht="12" customHeight="1" x14ac:dyDescent="0.4">
      <c r="A2" s="99"/>
      <c r="B2" s="19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  <c r="IX2" s="47"/>
      <c r="IY2" s="47"/>
      <c r="IZ2" s="47"/>
      <c r="JA2" s="47"/>
      <c r="JB2" s="47"/>
      <c r="JC2" s="47"/>
      <c r="JD2" s="47"/>
      <c r="JE2" s="47"/>
      <c r="JF2" s="47"/>
      <c r="JG2" s="47"/>
      <c r="JH2" s="47"/>
      <c r="JI2" s="47"/>
      <c r="JJ2" s="47"/>
      <c r="JK2" s="47"/>
      <c r="JL2" s="47"/>
      <c r="JM2" s="47"/>
      <c r="JN2" s="47"/>
      <c r="JO2" s="47"/>
      <c r="JP2" s="47"/>
      <c r="JQ2" s="47"/>
      <c r="JR2" s="47"/>
      <c r="JS2" s="47"/>
      <c r="JT2" s="47"/>
      <c r="JU2" s="47"/>
      <c r="JV2" s="47"/>
      <c r="JW2" s="47"/>
      <c r="JX2" s="47"/>
      <c r="JY2" s="47"/>
      <c r="JZ2" s="47"/>
      <c r="KA2" s="47"/>
      <c r="KB2" s="47"/>
      <c r="KC2" s="47"/>
      <c r="KD2" s="47"/>
      <c r="KE2" s="47"/>
      <c r="KF2" s="47"/>
      <c r="KG2" s="47"/>
      <c r="KH2" s="47"/>
      <c r="KI2" s="47"/>
      <c r="KJ2" s="47"/>
      <c r="KK2" s="47"/>
      <c r="KL2" s="47"/>
      <c r="KM2" s="47"/>
      <c r="KN2" s="47"/>
      <c r="KO2" s="47"/>
      <c r="KP2" s="47"/>
      <c r="KQ2" s="47"/>
      <c r="KR2" s="47"/>
      <c r="KS2" s="47"/>
      <c r="KT2" s="47"/>
      <c r="KU2" s="47"/>
      <c r="KV2" s="47"/>
      <c r="KW2" s="47"/>
      <c r="KX2" s="47"/>
      <c r="KY2" s="47"/>
      <c r="KZ2" s="47"/>
      <c r="LA2" s="47"/>
      <c r="LB2" s="47"/>
      <c r="LC2" s="47"/>
      <c r="LD2" s="47"/>
      <c r="LE2" s="47"/>
      <c r="LF2" s="47"/>
      <c r="LG2" s="47"/>
      <c r="LH2" s="47"/>
      <c r="LI2" s="47"/>
      <c r="LJ2" s="47"/>
      <c r="LK2" s="47"/>
      <c r="LL2" s="47"/>
      <c r="LM2" s="47"/>
      <c r="LN2" s="47"/>
      <c r="LO2" s="47"/>
      <c r="LP2" s="47"/>
      <c r="LQ2" s="47"/>
      <c r="LR2" s="47"/>
      <c r="LS2" s="47"/>
      <c r="LT2" s="47"/>
      <c r="LU2" s="47"/>
      <c r="LV2" s="47"/>
      <c r="LW2" s="47"/>
      <c r="LX2" s="47"/>
      <c r="LY2" s="47"/>
      <c r="LZ2" s="47"/>
      <c r="MA2" s="47"/>
      <c r="MB2" s="47"/>
      <c r="MC2" s="47"/>
      <c r="MD2" s="47"/>
      <c r="ME2" s="47"/>
      <c r="MF2" s="47"/>
      <c r="MG2" s="47"/>
      <c r="MH2" s="47"/>
      <c r="MI2" s="47"/>
      <c r="MJ2" s="47"/>
      <c r="MK2" s="47"/>
      <c r="ML2" s="47"/>
      <c r="MM2" s="47"/>
      <c r="MN2" s="47"/>
      <c r="MO2" s="47"/>
      <c r="MP2" s="47"/>
      <c r="MQ2" s="47"/>
      <c r="MR2" s="47"/>
      <c r="MS2" s="47"/>
      <c r="MT2" s="47"/>
      <c r="MU2" s="47"/>
      <c r="MV2" s="47"/>
      <c r="MW2" s="47"/>
      <c r="MX2" s="47"/>
      <c r="MY2" s="47"/>
      <c r="MZ2" s="47"/>
      <c r="NA2" s="47"/>
      <c r="NB2" s="47"/>
      <c r="NC2" s="47"/>
      <c r="ND2" s="47"/>
      <c r="NE2" s="47"/>
      <c r="NF2" s="47"/>
      <c r="NG2" s="47"/>
      <c r="NH2" s="47"/>
      <c r="NI2" s="47"/>
      <c r="NJ2" s="47"/>
      <c r="NK2" s="47"/>
      <c r="NL2" s="47"/>
      <c r="NM2" s="47"/>
      <c r="NN2" s="47"/>
      <c r="NO2" s="47"/>
      <c r="NP2" s="47"/>
      <c r="NQ2" s="47"/>
      <c r="NR2" s="47"/>
      <c r="NS2" s="47"/>
      <c r="NT2" s="47"/>
      <c r="NU2" s="47"/>
      <c r="NV2" s="47"/>
      <c r="NW2" s="47"/>
      <c r="NX2" s="47"/>
      <c r="NY2" s="47"/>
      <c r="NZ2" s="47"/>
      <c r="OA2" s="47"/>
      <c r="OB2" s="47"/>
      <c r="OC2" s="47"/>
      <c r="OD2" s="47"/>
      <c r="OE2" s="47"/>
      <c r="OF2" s="47"/>
      <c r="OG2" s="47"/>
      <c r="OH2" s="47"/>
      <c r="OI2" s="47"/>
      <c r="OJ2" s="47"/>
      <c r="OK2" s="47"/>
      <c r="OL2" s="47"/>
      <c r="OM2" s="47"/>
      <c r="ON2" s="47"/>
      <c r="OO2" s="47"/>
      <c r="OP2" s="47"/>
      <c r="OQ2" s="47"/>
      <c r="OR2" s="47"/>
      <c r="OS2" s="47"/>
      <c r="OT2" s="47"/>
      <c r="OU2" s="47"/>
      <c r="OV2" s="47"/>
      <c r="OW2" s="47"/>
      <c r="OX2" s="47"/>
      <c r="OY2" s="47"/>
      <c r="OZ2" s="47"/>
      <c r="PA2" s="47"/>
      <c r="PB2" s="47"/>
      <c r="PC2" s="47"/>
      <c r="PD2" s="47"/>
      <c r="PE2" s="47"/>
      <c r="PF2" s="47"/>
      <c r="PG2" s="47"/>
      <c r="PH2" s="47"/>
      <c r="PI2" s="47"/>
      <c r="PJ2" s="47"/>
      <c r="PK2" s="47"/>
      <c r="PL2" s="47"/>
      <c r="PM2" s="47"/>
      <c r="PN2" s="47"/>
      <c r="PO2" s="47"/>
      <c r="PP2" s="47"/>
      <c r="PQ2" s="47"/>
      <c r="PR2" s="47"/>
      <c r="PS2" s="47"/>
      <c r="PT2" s="47"/>
      <c r="PU2" s="47"/>
      <c r="PV2" s="47"/>
      <c r="PW2" s="47"/>
      <c r="PX2" s="47"/>
      <c r="PY2" s="47"/>
      <c r="PZ2" s="47"/>
      <c r="QA2" s="47"/>
      <c r="QB2" s="47"/>
      <c r="QC2" s="47"/>
      <c r="QD2" s="47"/>
      <c r="QE2" s="47"/>
      <c r="QF2" s="47"/>
      <c r="QG2" s="47"/>
      <c r="QH2" s="47"/>
      <c r="QI2" s="47"/>
      <c r="QJ2" s="47"/>
      <c r="QK2" s="47"/>
      <c r="QL2" s="47"/>
      <c r="QM2" s="47"/>
      <c r="QN2" s="47"/>
      <c r="QO2" s="47"/>
      <c r="QP2" s="47"/>
      <c r="QQ2" s="47"/>
      <c r="QR2" s="47"/>
      <c r="QS2" s="47"/>
      <c r="QT2" s="47"/>
      <c r="QU2" s="47"/>
      <c r="QV2" s="47"/>
      <c r="QW2" s="47"/>
      <c r="QX2" s="47"/>
      <c r="QY2" s="47"/>
      <c r="QZ2" s="47"/>
      <c r="RA2" s="47"/>
      <c r="RB2" s="47"/>
      <c r="RC2" s="47"/>
      <c r="RD2" s="47"/>
      <c r="RE2" s="47"/>
      <c r="RF2" s="47"/>
      <c r="RG2" s="47"/>
      <c r="RH2" s="47"/>
      <c r="RI2" s="47"/>
      <c r="RJ2" s="47"/>
      <c r="RK2" s="47"/>
      <c r="RL2" s="47"/>
      <c r="RM2" s="47"/>
      <c r="RN2" s="47"/>
      <c r="RO2" s="47"/>
      <c r="RP2" s="47"/>
      <c r="RQ2" s="47"/>
      <c r="RR2" s="47"/>
      <c r="RS2" s="47"/>
      <c r="RT2" s="47"/>
      <c r="RU2" s="47"/>
      <c r="RV2" s="47"/>
      <c r="RW2" s="47"/>
      <c r="RX2" s="47"/>
      <c r="RY2" s="47"/>
      <c r="RZ2" s="47"/>
      <c r="SA2" s="47"/>
      <c r="SB2" s="47"/>
      <c r="SC2" s="47"/>
      <c r="SD2" s="47"/>
      <c r="SE2" s="47"/>
      <c r="SF2" s="47"/>
      <c r="SG2" s="47"/>
      <c r="SH2" s="47"/>
      <c r="SI2" s="47"/>
      <c r="SJ2" s="47"/>
      <c r="SK2" s="47"/>
      <c r="SL2" s="47"/>
      <c r="SM2" s="47"/>
      <c r="SN2" s="47"/>
      <c r="SO2" s="47"/>
      <c r="SP2" s="47"/>
      <c r="SQ2" s="47"/>
      <c r="SR2" s="47"/>
      <c r="SS2" s="47"/>
      <c r="ST2" s="47"/>
      <c r="SU2" s="47"/>
      <c r="SV2" s="47"/>
      <c r="SW2" s="47"/>
      <c r="SX2" s="47"/>
      <c r="SY2" s="47"/>
      <c r="SZ2" s="47"/>
      <c r="TA2" s="47"/>
      <c r="TB2" s="47"/>
      <c r="TC2" s="47"/>
      <c r="TD2" s="47"/>
      <c r="TE2" s="47"/>
      <c r="TF2" s="47"/>
      <c r="TG2" s="47"/>
      <c r="TH2" s="47"/>
      <c r="TI2" s="47"/>
      <c r="TJ2" s="47"/>
      <c r="TK2" s="47"/>
      <c r="TL2" s="47"/>
      <c r="TM2" s="47"/>
      <c r="TN2" s="47"/>
      <c r="TO2" s="47"/>
      <c r="TP2" s="47"/>
      <c r="TQ2" s="47"/>
      <c r="TR2" s="47"/>
      <c r="TS2" s="47"/>
      <c r="TT2" s="47"/>
      <c r="TU2" s="47"/>
      <c r="TV2" s="47"/>
      <c r="TW2" s="47"/>
      <c r="TX2" s="47"/>
      <c r="TY2" s="47"/>
      <c r="TZ2" s="47"/>
      <c r="UA2" s="47"/>
      <c r="UB2" s="47"/>
      <c r="UC2" s="47"/>
      <c r="UD2" s="47"/>
      <c r="UE2" s="47"/>
      <c r="UF2" s="47"/>
      <c r="UG2" s="47"/>
      <c r="UH2" s="47"/>
      <c r="UI2" s="47"/>
      <c r="UJ2" s="47"/>
    </row>
    <row r="3" spans="1:556" x14ac:dyDescent="0.25">
      <c r="A3" s="198" t="str">
        <f>IF(SUM(CK7:CK46)&lt;&gt;'Info generali'!B54,"Controllo totali: Attenzione! Il totale dei costi non coincide con il costo del progetto","Controllo totali: OK")</f>
        <v>Controllo totali: OK</v>
      </c>
      <c r="B3" s="199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7"/>
      <c r="KA3" s="116"/>
      <c r="KB3" s="116"/>
      <c r="KC3" s="116"/>
      <c r="KD3" s="116"/>
      <c r="KE3" s="116"/>
      <c r="KF3" s="116"/>
      <c r="KG3" s="116"/>
      <c r="KH3" s="116"/>
      <c r="KI3" s="117"/>
      <c r="KJ3" s="116"/>
      <c r="KK3" s="116"/>
      <c r="KL3" s="116"/>
      <c r="KM3" s="116"/>
      <c r="KN3" s="116"/>
      <c r="KO3" s="116"/>
      <c r="KP3" s="116"/>
      <c r="KQ3" s="116"/>
      <c r="KR3" s="117"/>
      <c r="KS3" s="116"/>
      <c r="KT3" s="116"/>
      <c r="KU3" s="116"/>
      <c r="KV3" s="116"/>
      <c r="KW3" s="116"/>
      <c r="KX3" s="116"/>
      <c r="KY3" s="116"/>
      <c r="KZ3" s="116"/>
      <c r="LA3" s="117"/>
      <c r="LB3" s="116"/>
      <c r="LC3" s="116"/>
      <c r="LD3" s="116"/>
      <c r="LE3" s="116"/>
      <c r="LF3" s="116"/>
      <c r="LG3" s="116"/>
      <c r="LH3" s="116"/>
      <c r="LI3" s="116"/>
      <c r="LJ3" s="117"/>
      <c r="LK3" s="116"/>
      <c r="LL3" s="116"/>
      <c r="LM3" s="116"/>
      <c r="LN3" s="116"/>
      <c r="LO3" s="116"/>
      <c r="LP3" s="116"/>
      <c r="LQ3" s="116"/>
      <c r="LR3" s="116"/>
      <c r="LS3" s="117"/>
      <c r="LT3" s="116"/>
      <c r="LU3" s="116"/>
      <c r="LV3" s="116"/>
      <c r="LW3" s="116"/>
      <c r="LX3" s="116"/>
      <c r="LY3" s="116"/>
      <c r="LZ3" s="116"/>
      <c r="MA3" s="116"/>
      <c r="MB3" s="117"/>
      <c r="MC3" s="116"/>
      <c r="MD3" s="116"/>
      <c r="ME3" s="116"/>
      <c r="MF3" s="116"/>
      <c r="MG3" s="116"/>
      <c r="MH3" s="116"/>
      <c r="MI3" s="116"/>
      <c r="MJ3" s="116"/>
      <c r="MK3" s="117"/>
      <c r="ML3" s="116"/>
      <c r="MM3" s="116"/>
      <c r="MN3" s="116"/>
      <c r="MO3" s="116"/>
      <c r="MP3" s="116"/>
      <c r="MQ3" s="116"/>
      <c r="MR3" s="116"/>
      <c r="MS3" s="116"/>
      <c r="MT3" s="117"/>
      <c r="MU3" s="116"/>
      <c r="MV3" s="116"/>
      <c r="MW3" s="116"/>
      <c r="MX3" s="116"/>
      <c r="MY3" s="116"/>
      <c r="MZ3" s="116"/>
      <c r="NA3" s="116"/>
      <c r="NB3" s="116"/>
      <c r="NC3" s="117"/>
      <c r="ND3" s="116"/>
      <c r="NE3" s="116"/>
      <c r="NF3" s="116"/>
      <c r="NG3" s="116"/>
      <c r="NH3" s="116"/>
      <c r="NI3" s="116"/>
      <c r="NJ3" s="116"/>
      <c r="NK3" s="116"/>
      <c r="NL3" s="117"/>
      <c r="NM3" s="116"/>
      <c r="NN3" s="116"/>
      <c r="NO3" s="116"/>
      <c r="NP3" s="116"/>
      <c r="NQ3" s="116"/>
      <c r="NR3" s="116"/>
      <c r="NS3" s="116"/>
      <c r="NT3" s="116"/>
      <c r="NU3" s="117"/>
      <c r="NV3" s="116"/>
      <c r="NW3" s="116"/>
      <c r="NX3" s="116"/>
      <c r="NY3" s="116"/>
      <c r="NZ3" s="116"/>
      <c r="OA3" s="116"/>
      <c r="OB3" s="116"/>
      <c r="OC3" s="116"/>
      <c r="OD3" s="117"/>
      <c r="OE3" s="116"/>
      <c r="OF3" s="116"/>
      <c r="OG3" s="116"/>
      <c r="OH3" s="116"/>
      <c r="OI3" s="116"/>
      <c r="OJ3" s="116"/>
      <c r="OK3" s="116"/>
      <c r="OL3" s="116"/>
      <c r="OM3" s="117"/>
      <c r="ON3" s="116"/>
      <c r="OO3" s="116"/>
      <c r="OP3" s="116"/>
      <c r="OQ3" s="116"/>
      <c r="OR3" s="116"/>
      <c r="OS3" s="116"/>
      <c r="OT3" s="116"/>
      <c r="OU3" s="116"/>
      <c r="OV3" s="117"/>
      <c r="OW3" s="116"/>
      <c r="OX3" s="116"/>
      <c r="OY3" s="116"/>
      <c r="OZ3" s="116"/>
      <c r="PA3" s="116"/>
      <c r="PB3" s="116"/>
      <c r="PC3" s="116"/>
      <c r="PD3" s="116"/>
      <c r="PE3" s="117"/>
      <c r="PF3" s="116"/>
      <c r="PG3" s="116"/>
      <c r="PH3" s="116"/>
      <c r="PI3" s="116"/>
      <c r="PJ3" s="116"/>
      <c r="PK3" s="116"/>
      <c r="PL3" s="116"/>
      <c r="PM3" s="116"/>
      <c r="PN3" s="117"/>
      <c r="PO3" s="116"/>
      <c r="PP3" s="116"/>
      <c r="PQ3" s="116"/>
      <c r="PR3" s="116"/>
      <c r="PS3" s="116"/>
      <c r="PT3" s="116"/>
      <c r="PU3" s="116"/>
      <c r="PV3" s="116"/>
      <c r="PW3" s="117"/>
      <c r="PX3" s="116"/>
      <c r="PY3" s="116"/>
      <c r="PZ3" s="116"/>
      <c r="QA3" s="116"/>
      <c r="QB3" s="116"/>
      <c r="QC3" s="116"/>
      <c r="QD3" s="116"/>
      <c r="QE3" s="116"/>
      <c r="QF3" s="117"/>
      <c r="QG3" s="116"/>
      <c r="QH3" s="116"/>
      <c r="QI3" s="116"/>
      <c r="QJ3" s="116"/>
      <c r="QK3" s="116"/>
      <c r="QL3" s="116"/>
      <c r="QM3" s="116"/>
      <c r="QN3" s="116"/>
      <c r="QO3" s="117"/>
      <c r="QP3" s="116"/>
      <c r="QQ3" s="116"/>
      <c r="QR3" s="116"/>
      <c r="QS3" s="116"/>
      <c r="QT3" s="116"/>
      <c r="QU3" s="116"/>
      <c r="QV3" s="116"/>
      <c r="QW3" s="116"/>
      <c r="QX3" s="117"/>
      <c r="QY3" s="116"/>
      <c r="QZ3" s="116"/>
      <c r="RA3" s="116"/>
      <c r="RB3" s="116"/>
      <c r="RC3" s="116"/>
      <c r="RD3" s="116"/>
      <c r="RE3" s="116"/>
      <c r="RF3" s="116"/>
      <c r="RG3" s="117"/>
      <c r="RH3" s="116"/>
      <c r="RI3" s="116"/>
      <c r="RJ3" s="116"/>
      <c r="RK3" s="116"/>
      <c r="RL3" s="116"/>
      <c r="RM3" s="116"/>
      <c r="RN3" s="116"/>
      <c r="RO3" s="116"/>
      <c r="RP3" s="117"/>
      <c r="RQ3" s="116"/>
      <c r="RR3" s="116"/>
      <c r="RS3" s="116"/>
      <c r="RT3" s="116"/>
      <c r="RU3" s="116"/>
      <c r="RV3" s="116"/>
      <c r="RW3" s="116"/>
      <c r="RX3" s="116"/>
      <c r="RY3" s="117"/>
      <c r="RZ3" s="116"/>
      <c r="SA3" s="116"/>
      <c r="SB3" s="116"/>
      <c r="SC3" s="116"/>
      <c r="SD3" s="116"/>
      <c r="SE3" s="116"/>
      <c r="SF3" s="116"/>
      <c r="SG3" s="116"/>
      <c r="SH3" s="117"/>
      <c r="SI3" s="116"/>
      <c r="SJ3" s="116"/>
      <c r="SK3" s="116"/>
      <c r="SL3" s="116"/>
      <c r="SM3" s="116"/>
      <c r="SN3" s="116"/>
      <c r="SO3" s="116"/>
      <c r="SP3" s="116"/>
      <c r="SQ3" s="117"/>
      <c r="SR3" s="116"/>
      <c r="SS3" s="116"/>
      <c r="ST3" s="116"/>
      <c r="SU3" s="116"/>
      <c r="SV3" s="116"/>
      <c r="SW3" s="116"/>
      <c r="SX3" s="116"/>
      <c r="SY3" s="116"/>
      <c r="SZ3" s="117"/>
      <c r="TA3" s="116"/>
      <c r="TB3" s="116"/>
      <c r="TC3" s="116"/>
      <c r="TD3" s="116"/>
      <c r="TE3" s="116"/>
      <c r="TF3" s="116"/>
      <c r="TG3" s="116"/>
      <c r="TH3" s="116"/>
      <c r="TI3" s="117"/>
      <c r="TJ3" s="116"/>
      <c r="TK3" s="116"/>
      <c r="TL3" s="116"/>
      <c r="TM3" s="116"/>
      <c r="TN3" s="116"/>
      <c r="TO3" s="116"/>
      <c r="TP3" s="116"/>
      <c r="TQ3" s="116"/>
      <c r="TR3" s="117"/>
      <c r="TS3" s="116"/>
      <c r="TT3" s="116"/>
      <c r="TU3" s="116"/>
      <c r="TV3" s="116"/>
      <c r="TW3" s="116"/>
      <c r="TX3" s="116"/>
      <c r="TY3" s="116"/>
      <c r="TZ3" s="116"/>
      <c r="UA3" s="117"/>
      <c r="UB3" s="116"/>
      <c r="UC3" s="116"/>
      <c r="UD3" s="116"/>
      <c r="UE3" s="116"/>
      <c r="UF3" s="116"/>
      <c r="UG3" s="116"/>
      <c r="UH3" s="116"/>
      <c r="UI3" s="116"/>
      <c r="UJ3" s="117"/>
    </row>
    <row r="4" spans="1:556" ht="20.25" customHeight="1" x14ac:dyDescent="0.25">
      <c r="A4" s="206" t="s">
        <v>659</v>
      </c>
      <c r="B4" s="195" t="s">
        <v>747</v>
      </c>
      <c r="C4" s="192" t="s">
        <v>634</v>
      </c>
      <c r="D4" s="195" t="s">
        <v>707</v>
      </c>
      <c r="E4" s="195" t="s">
        <v>746</v>
      </c>
      <c r="F4" s="192" t="s">
        <v>635</v>
      </c>
      <c r="G4" s="195" t="s">
        <v>707</v>
      </c>
      <c r="H4" s="195" t="s">
        <v>746</v>
      </c>
      <c r="I4" s="192" t="s">
        <v>636</v>
      </c>
      <c r="J4" s="195" t="s">
        <v>707</v>
      </c>
      <c r="K4" s="195" t="s">
        <v>746</v>
      </c>
      <c r="L4" s="192" t="s">
        <v>660</v>
      </c>
      <c r="M4" s="195" t="s">
        <v>707</v>
      </c>
      <c r="N4" s="195" t="s">
        <v>746</v>
      </c>
      <c r="O4" s="192" t="s">
        <v>661</v>
      </c>
      <c r="P4" s="195" t="s">
        <v>707</v>
      </c>
      <c r="Q4" s="195" t="s">
        <v>746</v>
      </c>
      <c r="R4" s="192" t="s">
        <v>662</v>
      </c>
      <c r="S4" s="195" t="s">
        <v>707</v>
      </c>
      <c r="T4" s="195" t="s">
        <v>746</v>
      </c>
      <c r="U4" s="192" t="s">
        <v>663</v>
      </c>
      <c r="V4" s="195" t="s">
        <v>707</v>
      </c>
      <c r="W4" s="195" t="s">
        <v>746</v>
      </c>
      <c r="X4" s="192" t="s">
        <v>664</v>
      </c>
      <c r="Y4" s="195" t="s">
        <v>707</v>
      </c>
      <c r="Z4" s="195" t="s">
        <v>746</v>
      </c>
      <c r="AA4" s="192" t="s">
        <v>665</v>
      </c>
      <c r="AB4" s="195" t="s">
        <v>707</v>
      </c>
      <c r="AC4" s="195" t="s">
        <v>746</v>
      </c>
      <c r="AD4" s="192" t="s">
        <v>666</v>
      </c>
      <c r="AE4" s="195" t="s">
        <v>707</v>
      </c>
      <c r="AF4" s="195" t="s">
        <v>746</v>
      </c>
      <c r="AG4" s="192" t="s">
        <v>609</v>
      </c>
      <c r="AH4" s="192" t="s">
        <v>610</v>
      </c>
      <c r="AI4" s="192" t="s">
        <v>608</v>
      </c>
      <c r="AJ4" s="183" t="s">
        <v>738</v>
      </c>
      <c r="AK4" s="192" t="s">
        <v>223</v>
      </c>
      <c r="AL4" s="183" t="s">
        <v>736</v>
      </c>
      <c r="AM4" s="183" t="s">
        <v>346</v>
      </c>
      <c r="AN4" s="183" t="s">
        <v>346</v>
      </c>
      <c r="AO4" s="183" t="s">
        <v>346</v>
      </c>
      <c r="AP4" s="183" t="s">
        <v>346</v>
      </c>
      <c r="AQ4" s="183" t="s">
        <v>346</v>
      </c>
      <c r="AR4" s="183" t="s">
        <v>346</v>
      </c>
      <c r="AS4" s="183" t="s">
        <v>346</v>
      </c>
      <c r="AT4" s="183" t="s">
        <v>346</v>
      </c>
      <c r="AU4" s="183" t="s">
        <v>346</v>
      </c>
      <c r="AV4" s="183" t="s">
        <v>346</v>
      </c>
      <c r="AW4" s="183" t="s">
        <v>346</v>
      </c>
      <c r="AX4" s="183" t="s">
        <v>346</v>
      </c>
      <c r="AY4" s="183" t="s">
        <v>346</v>
      </c>
      <c r="AZ4" s="183" t="s">
        <v>346</v>
      </c>
      <c r="BA4" s="183" t="s">
        <v>346</v>
      </c>
      <c r="BB4" s="183" t="s">
        <v>346</v>
      </c>
      <c r="BC4" s="183" t="s">
        <v>346</v>
      </c>
      <c r="BD4" s="183" t="s">
        <v>346</v>
      </c>
      <c r="BE4" s="183" t="s">
        <v>346</v>
      </c>
      <c r="BF4" s="183" t="s">
        <v>346</v>
      </c>
      <c r="BG4" s="183" t="s">
        <v>346</v>
      </c>
      <c r="BH4" s="183" t="s">
        <v>346</v>
      </c>
      <c r="BI4" s="183" t="s">
        <v>346</v>
      </c>
      <c r="BJ4" s="183" t="s">
        <v>346</v>
      </c>
      <c r="BK4" s="183" t="s">
        <v>346</v>
      </c>
      <c r="BL4" s="183" t="s">
        <v>346</v>
      </c>
      <c r="BM4" s="183" t="s">
        <v>346</v>
      </c>
      <c r="BN4" s="183" t="s">
        <v>346</v>
      </c>
      <c r="BO4" s="183" t="s">
        <v>346</v>
      </c>
      <c r="BP4" s="183" t="s">
        <v>346</v>
      </c>
      <c r="BQ4" s="183" t="s">
        <v>346</v>
      </c>
      <c r="BR4" s="183" t="s">
        <v>346</v>
      </c>
      <c r="BS4" s="183" t="s">
        <v>346</v>
      </c>
      <c r="BT4" s="183" t="s">
        <v>346</v>
      </c>
      <c r="BU4" s="183" t="s">
        <v>346</v>
      </c>
      <c r="BV4" s="183" t="s">
        <v>346</v>
      </c>
      <c r="BW4" s="183" t="s">
        <v>346</v>
      </c>
      <c r="BX4" s="183" t="s">
        <v>346</v>
      </c>
      <c r="BY4" s="183" t="s">
        <v>346</v>
      </c>
      <c r="BZ4" s="183" t="s">
        <v>346</v>
      </c>
      <c r="CA4" s="183" t="s">
        <v>346</v>
      </c>
      <c r="CB4" s="183" t="s">
        <v>346</v>
      </c>
      <c r="CC4" s="183" t="s">
        <v>346</v>
      </c>
      <c r="CD4" s="183" t="s">
        <v>346</v>
      </c>
      <c r="CE4" s="183" t="s">
        <v>346</v>
      </c>
      <c r="CF4" s="183" t="s">
        <v>346</v>
      </c>
      <c r="CG4" s="183" t="s">
        <v>346</v>
      </c>
      <c r="CH4" s="183" t="s">
        <v>346</v>
      </c>
      <c r="CI4" s="183" t="s">
        <v>346</v>
      </c>
      <c r="CJ4" s="183" t="s">
        <v>346</v>
      </c>
      <c r="CK4" s="200" t="s">
        <v>737</v>
      </c>
      <c r="CL4" s="201"/>
      <c r="CM4" s="201"/>
      <c r="CN4" s="201"/>
      <c r="CO4" s="201"/>
      <c r="CP4" s="201"/>
      <c r="CQ4" s="201"/>
      <c r="CR4" s="201"/>
      <c r="CS4" s="202"/>
      <c r="CT4" s="189" t="s">
        <v>20</v>
      </c>
      <c r="CU4" s="190"/>
      <c r="CV4" s="190"/>
      <c r="CW4" s="190"/>
      <c r="CX4" s="190"/>
      <c r="CY4" s="190"/>
      <c r="CZ4" s="190"/>
      <c r="DA4" s="190"/>
      <c r="DB4" s="191"/>
      <c r="DC4" s="189" t="s">
        <v>21</v>
      </c>
      <c r="DD4" s="190"/>
      <c r="DE4" s="190"/>
      <c r="DF4" s="190"/>
      <c r="DG4" s="190"/>
      <c r="DH4" s="190"/>
      <c r="DI4" s="190"/>
      <c r="DJ4" s="190"/>
      <c r="DK4" s="191"/>
      <c r="DL4" s="189" t="s">
        <v>22</v>
      </c>
      <c r="DM4" s="190"/>
      <c r="DN4" s="190"/>
      <c r="DO4" s="190"/>
      <c r="DP4" s="190"/>
      <c r="DQ4" s="190"/>
      <c r="DR4" s="190"/>
      <c r="DS4" s="190"/>
      <c r="DT4" s="191"/>
      <c r="DU4" s="189" t="s">
        <v>23</v>
      </c>
      <c r="DV4" s="190"/>
      <c r="DW4" s="190"/>
      <c r="DX4" s="190"/>
      <c r="DY4" s="190"/>
      <c r="DZ4" s="190"/>
      <c r="EA4" s="190"/>
      <c r="EB4" s="190"/>
      <c r="EC4" s="191"/>
      <c r="ED4" s="189" t="s">
        <v>24</v>
      </c>
      <c r="EE4" s="190"/>
      <c r="EF4" s="190"/>
      <c r="EG4" s="190"/>
      <c r="EH4" s="190"/>
      <c r="EI4" s="190"/>
      <c r="EJ4" s="190"/>
      <c r="EK4" s="190"/>
      <c r="EL4" s="191"/>
      <c r="EM4" s="189" t="s">
        <v>25</v>
      </c>
      <c r="EN4" s="190"/>
      <c r="EO4" s="190"/>
      <c r="EP4" s="190"/>
      <c r="EQ4" s="190"/>
      <c r="ER4" s="190"/>
      <c r="ES4" s="190"/>
      <c r="ET4" s="190"/>
      <c r="EU4" s="191"/>
      <c r="EV4" s="189" t="s">
        <v>111</v>
      </c>
      <c r="EW4" s="190"/>
      <c r="EX4" s="190"/>
      <c r="EY4" s="190"/>
      <c r="EZ4" s="190"/>
      <c r="FA4" s="190"/>
      <c r="FB4" s="190"/>
      <c r="FC4" s="190"/>
      <c r="FD4" s="191"/>
      <c r="FE4" s="189" t="s">
        <v>112</v>
      </c>
      <c r="FF4" s="190"/>
      <c r="FG4" s="190"/>
      <c r="FH4" s="190"/>
      <c r="FI4" s="190"/>
      <c r="FJ4" s="190"/>
      <c r="FK4" s="190"/>
      <c r="FL4" s="190"/>
      <c r="FM4" s="191"/>
      <c r="FN4" s="189" t="s">
        <v>113</v>
      </c>
      <c r="FO4" s="190"/>
      <c r="FP4" s="190"/>
      <c r="FQ4" s="190"/>
      <c r="FR4" s="190"/>
      <c r="FS4" s="190"/>
      <c r="FT4" s="190"/>
      <c r="FU4" s="190"/>
      <c r="FV4" s="191"/>
      <c r="FW4" s="189" t="s">
        <v>114</v>
      </c>
      <c r="FX4" s="190"/>
      <c r="FY4" s="190"/>
      <c r="FZ4" s="190"/>
      <c r="GA4" s="190"/>
      <c r="GB4" s="190"/>
      <c r="GC4" s="190"/>
      <c r="GD4" s="190"/>
      <c r="GE4" s="191"/>
      <c r="GF4" s="189" t="s">
        <v>115</v>
      </c>
      <c r="GG4" s="190"/>
      <c r="GH4" s="190"/>
      <c r="GI4" s="190"/>
      <c r="GJ4" s="190"/>
      <c r="GK4" s="190"/>
      <c r="GL4" s="190"/>
      <c r="GM4" s="190"/>
      <c r="GN4" s="191"/>
      <c r="GO4" s="189" t="s">
        <v>381</v>
      </c>
      <c r="GP4" s="190"/>
      <c r="GQ4" s="190"/>
      <c r="GR4" s="190"/>
      <c r="GS4" s="190"/>
      <c r="GT4" s="190"/>
      <c r="GU4" s="190"/>
      <c r="GV4" s="190"/>
      <c r="GW4" s="191"/>
      <c r="GX4" s="189" t="s">
        <v>382</v>
      </c>
      <c r="GY4" s="190"/>
      <c r="GZ4" s="190"/>
      <c r="HA4" s="190"/>
      <c r="HB4" s="190"/>
      <c r="HC4" s="190"/>
      <c r="HD4" s="190"/>
      <c r="HE4" s="190"/>
      <c r="HF4" s="191"/>
      <c r="HG4" s="189" t="s">
        <v>383</v>
      </c>
      <c r="HH4" s="190"/>
      <c r="HI4" s="190"/>
      <c r="HJ4" s="190"/>
      <c r="HK4" s="190"/>
      <c r="HL4" s="190"/>
      <c r="HM4" s="190"/>
      <c r="HN4" s="190"/>
      <c r="HO4" s="191"/>
      <c r="HP4" s="189" t="s">
        <v>384</v>
      </c>
      <c r="HQ4" s="190"/>
      <c r="HR4" s="190"/>
      <c r="HS4" s="190"/>
      <c r="HT4" s="190"/>
      <c r="HU4" s="190"/>
      <c r="HV4" s="190"/>
      <c r="HW4" s="190"/>
      <c r="HX4" s="191"/>
      <c r="HY4" s="189" t="s">
        <v>385</v>
      </c>
      <c r="HZ4" s="190"/>
      <c r="IA4" s="190"/>
      <c r="IB4" s="190"/>
      <c r="IC4" s="190"/>
      <c r="ID4" s="190"/>
      <c r="IE4" s="190"/>
      <c r="IF4" s="190"/>
      <c r="IG4" s="191"/>
      <c r="IH4" s="189" t="s">
        <v>386</v>
      </c>
      <c r="II4" s="190"/>
      <c r="IJ4" s="190"/>
      <c r="IK4" s="190"/>
      <c r="IL4" s="190"/>
      <c r="IM4" s="190"/>
      <c r="IN4" s="190"/>
      <c r="IO4" s="190"/>
      <c r="IP4" s="191"/>
      <c r="IQ4" s="189" t="s">
        <v>387</v>
      </c>
      <c r="IR4" s="190"/>
      <c r="IS4" s="190"/>
      <c r="IT4" s="190"/>
      <c r="IU4" s="190"/>
      <c r="IV4" s="190"/>
      <c r="IW4" s="190"/>
      <c r="IX4" s="190"/>
      <c r="IY4" s="191"/>
      <c r="IZ4" s="189" t="s">
        <v>388</v>
      </c>
      <c r="JA4" s="190"/>
      <c r="JB4" s="190"/>
      <c r="JC4" s="190"/>
      <c r="JD4" s="190"/>
      <c r="JE4" s="190"/>
      <c r="JF4" s="190"/>
      <c r="JG4" s="190"/>
      <c r="JH4" s="191"/>
      <c r="JI4" s="189" t="s">
        <v>389</v>
      </c>
      <c r="JJ4" s="190"/>
      <c r="JK4" s="190"/>
      <c r="JL4" s="190"/>
      <c r="JM4" s="190"/>
      <c r="JN4" s="190"/>
      <c r="JO4" s="190"/>
      <c r="JP4" s="190"/>
      <c r="JQ4" s="191"/>
      <c r="JR4" s="189" t="s">
        <v>390</v>
      </c>
      <c r="JS4" s="190"/>
      <c r="JT4" s="190"/>
      <c r="JU4" s="190"/>
      <c r="JV4" s="190"/>
      <c r="JW4" s="190"/>
      <c r="JX4" s="190"/>
      <c r="JY4" s="190"/>
      <c r="JZ4" s="191"/>
      <c r="KA4" s="189" t="s">
        <v>794</v>
      </c>
      <c r="KB4" s="190"/>
      <c r="KC4" s="190"/>
      <c r="KD4" s="190"/>
      <c r="KE4" s="190"/>
      <c r="KF4" s="190"/>
      <c r="KG4" s="190"/>
      <c r="KH4" s="190"/>
      <c r="KI4" s="191"/>
      <c r="KJ4" s="189" t="s">
        <v>795</v>
      </c>
      <c r="KK4" s="190"/>
      <c r="KL4" s="190"/>
      <c r="KM4" s="190"/>
      <c r="KN4" s="190"/>
      <c r="KO4" s="190"/>
      <c r="KP4" s="190"/>
      <c r="KQ4" s="190"/>
      <c r="KR4" s="191"/>
      <c r="KS4" s="189" t="s">
        <v>796</v>
      </c>
      <c r="KT4" s="190"/>
      <c r="KU4" s="190"/>
      <c r="KV4" s="190"/>
      <c r="KW4" s="190"/>
      <c r="KX4" s="190"/>
      <c r="KY4" s="190"/>
      <c r="KZ4" s="190"/>
      <c r="LA4" s="191"/>
      <c r="LB4" s="189" t="s">
        <v>797</v>
      </c>
      <c r="LC4" s="190"/>
      <c r="LD4" s="190"/>
      <c r="LE4" s="190"/>
      <c r="LF4" s="190"/>
      <c r="LG4" s="190"/>
      <c r="LH4" s="190"/>
      <c r="LI4" s="190"/>
      <c r="LJ4" s="191"/>
      <c r="LK4" s="189" t="s">
        <v>798</v>
      </c>
      <c r="LL4" s="190"/>
      <c r="LM4" s="190"/>
      <c r="LN4" s="190"/>
      <c r="LO4" s="190"/>
      <c r="LP4" s="190"/>
      <c r="LQ4" s="190"/>
      <c r="LR4" s="190"/>
      <c r="LS4" s="191"/>
      <c r="LT4" s="189" t="s">
        <v>799</v>
      </c>
      <c r="LU4" s="190"/>
      <c r="LV4" s="190"/>
      <c r="LW4" s="190"/>
      <c r="LX4" s="190"/>
      <c r="LY4" s="190"/>
      <c r="LZ4" s="190"/>
      <c r="MA4" s="190"/>
      <c r="MB4" s="191"/>
      <c r="MC4" s="189" t="s">
        <v>800</v>
      </c>
      <c r="MD4" s="190"/>
      <c r="ME4" s="190"/>
      <c r="MF4" s="190"/>
      <c r="MG4" s="190"/>
      <c r="MH4" s="190"/>
      <c r="MI4" s="190"/>
      <c r="MJ4" s="190"/>
      <c r="MK4" s="191"/>
      <c r="ML4" s="189" t="s">
        <v>801</v>
      </c>
      <c r="MM4" s="190"/>
      <c r="MN4" s="190"/>
      <c r="MO4" s="190"/>
      <c r="MP4" s="190"/>
      <c r="MQ4" s="190"/>
      <c r="MR4" s="190"/>
      <c r="MS4" s="190"/>
      <c r="MT4" s="191"/>
      <c r="MU4" s="189" t="s">
        <v>802</v>
      </c>
      <c r="MV4" s="190"/>
      <c r="MW4" s="190"/>
      <c r="MX4" s="190"/>
      <c r="MY4" s="190"/>
      <c r="MZ4" s="190"/>
      <c r="NA4" s="190"/>
      <c r="NB4" s="190"/>
      <c r="NC4" s="191"/>
      <c r="ND4" s="189" t="s">
        <v>803</v>
      </c>
      <c r="NE4" s="190"/>
      <c r="NF4" s="190"/>
      <c r="NG4" s="190"/>
      <c r="NH4" s="190"/>
      <c r="NI4" s="190"/>
      <c r="NJ4" s="190"/>
      <c r="NK4" s="190"/>
      <c r="NL4" s="191"/>
      <c r="NM4" s="189" t="s">
        <v>804</v>
      </c>
      <c r="NN4" s="190"/>
      <c r="NO4" s="190"/>
      <c r="NP4" s="190"/>
      <c r="NQ4" s="190"/>
      <c r="NR4" s="190"/>
      <c r="NS4" s="190"/>
      <c r="NT4" s="190"/>
      <c r="NU4" s="191"/>
      <c r="NV4" s="189" t="s">
        <v>805</v>
      </c>
      <c r="NW4" s="190"/>
      <c r="NX4" s="190"/>
      <c r="NY4" s="190"/>
      <c r="NZ4" s="190"/>
      <c r="OA4" s="190"/>
      <c r="OB4" s="190"/>
      <c r="OC4" s="190"/>
      <c r="OD4" s="191"/>
      <c r="OE4" s="189" t="s">
        <v>806</v>
      </c>
      <c r="OF4" s="190"/>
      <c r="OG4" s="190"/>
      <c r="OH4" s="190"/>
      <c r="OI4" s="190"/>
      <c r="OJ4" s="190"/>
      <c r="OK4" s="190"/>
      <c r="OL4" s="190"/>
      <c r="OM4" s="191"/>
      <c r="ON4" s="189" t="s">
        <v>807</v>
      </c>
      <c r="OO4" s="190"/>
      <c r="OP4" s="190"/>
      <c r="OQ4" s="190"/>
      <c r="OR4" s="190"/>
      <c r="OS4" s="190"/>
      <c r="OT4" s="190"/>
      <c r="OU4" s="190"/>
      <c r="OV4" s="191"/>
      <c r="OW4" s="189" t="s">
        <v>808</v>
      </c>
      <c r="OX4" s="190"/>
      <c r="OY4" s="190"/>
      <c r="OZ4" s="190"/>
      <c r="PA4" s="190"/>
      <c r="PB4" s="190"/>
      <c r="PC4" s="190"/>
      <c r="PD4" s="190"/>
      <c r="PE4" s="191"/>
      <c r="PF4" s="189" t="s">
        <v>809</v>
      </c>
      <c r="PG4" s="190"/>
      <c r="PH4" s="190"/>
      <c r="PI4" s="190"/>
      <c r="PJ4" s="190"/>
      <c r="PK4" s="190"/>
      <c r="PL4" s="190"/>
      <c r="PM4" s="190"/>
      <c r="PN4" s="191"/>
      <c r="PO4" s="189" t="s">
        <v>810</v>
      </c>
      <c r="PP4" s="190"/>
      <c r="PQ4" s="190"/>
      <c r="PR4" s="190"/>
      <c r="PS4" s="190"/>
      <c r="PT4" s="190"/>
      <c r="PU4" s="190"/>
      <c r="PV4" s="190"/>
      <c r="PW4" s="191"/>
      <c r="PX4" s="189" t="s">
        <v>811</v>
      </c>
      <c r="PY4" s="190"/>
      <c r="PZ4" s="190"/>
      <c r="QA4" s="190"/>
      <c r="QB4" s="190"/>
      <c r="QC4" s="190"/>
      <c r="QD4" s="190"/>
      <c r="QE4" s="190"/>
      <c r="QF4" s="191"/>
      <c r="QG4" s="189" t="s">
        <v>812</v>
      </c>
      <c r="QH4" s="190"/>
      <c r="QI4" s="190"/>
      <c r="QJ4" s="190"/>
      <c r="QK4" s="190"/>
      <c r="QL4" s="190"/>
      <c r="QM4" s="190"/>
      <c r="QN4" s="190"/>
      <c r="QO4" s="191"/>
      <c r="QP4" s="189" t="s">
        <v>813</v>
      </c>
      <c r="QQ4" s="190"/>
      <c r="QR4" s="190"/>
      <c r="QS4" s="190"/>
      <c r="QT4" s="190"/>
      <c r="QU4" s="190"/>
      <c r="QV4" s="190"/>
      <c r="QW4" s="190"/>
      <c r="QX4" s="191"/>
      <c r="QY4" s="189" t="s">
        <v>814</v>
      </c>
      <c r="QZ4" s="190"/>
      <c r="RA4" s="190"/>
      <c r="RB4" s="190"/>
      <c r="RC4" s="190"/>
      <c r="RD4" s="190"/>
      <c r="RE4" s="190"/>
      <c r="RF4" s="190"/>
      <c r="RG4" s="191"/>
      <c r="RH4" s="189" t="s">
        <v>815</v>
      </c>
      <c r="RI4" s="190"/>
      <c r="RJ4" s="190"/>
      <c r="RK4" s="190"/>
      <c r="RL4" s="190"/>
      <c r="RM4" s="190"/>
      <c r="RN4" s="190"/>
      <c r="RO4" s="190"/>
      <c r="RP4" s="191"/>
      <c r="RQ4" s="189" t="s">
        <v>816</v>
      </c>
      <c r="RR4" s="190"/>
      <c r="RS4" s="190"/>
      <c r="RT4" s="190"/>
      <c r="RU4" s="190"/>
      <c r="RV4" s="190"/>
      <c r="RW4" s="190"/>
      <c r="RX4" s="190"/>
      <c r="RY4" s="191"/>
      <c r="RZ4" s="189" t="s">
        <v>817</v>
      </c>
      <c r="SA4" s="190"/>
      <c r="SB4" s="190"/>
      <c r="SC4" s="190"/>
      <c r="SD4" s="190"/>
      <c r="SE4" s="190"/>
      <c r="SF4" s="190"/>
      <c r="SG4" s="190"/>
      <c r="SH4" s="191"/>
      <c r="SI4" s="189" t="s">
        <v>818</v>
      </c>
      <c r="SJ4" s="190"/>
      <c r="SK4" s="190"/>
      <c r="SL4" s="190"/>
      <c r="SM4" s="190"/>
      <c r="SN4" s="190"/>
      <c r="SO4" s="190"/>
      <c r="SP4" s="190"/>
      <c r="SQ4" s="191"/>
      <c r="SR4" s="189" t="s">
        <v>819</v>
      </c>
      <c r="SS4" s="190"/>
      <c r="ST4" s="190"/>
      <c r="SU4" s="190"/>
      <c r="SV4" s="190"/>
      <c r="SW4" s="190"/>
      <c r="SX4" s="190"/>
      <c r="SY4" s="190"/>
      <c r="SZ4" s="191"/>
      <c r="TA4" s="189" t="s">
        <v>820</v>
      </c>
      <c r="TB4" s="190"/>
      <c r="TC4" s="190"/>
      <c r="TD4" s="190"/>
      <c r="TE4" s="190"/>
      <c r="TF4" s="190"/>
      <c r="TG4" s="190"/>
      <c r="TH4" s="190"/>
      <c r="TI4" s="191"/>
      <c r="TJ4" s="189" t="s">
        <v>821</v>
      </c>
      <c r="TK4" s="190"/>
      <c r="TL4" s="190"/>
      <c r="TM4" s="190"/>
      <c r="TN4" s="190"/>
      <c r="TO4" s="190"/>
      <c r="TP4" s="190"/>
      <c r="TQ4" s="190"/>
      <c r="TR4" s="191"/>
      <c r="TS4" s="189" t="s">
        <v>822</v>
      </c>
      <c r="TT4" s="190"/>
      <c r="TU4" s="190"/>
      <c r="TV4" s="190"/>
      <c r="TW4" s="190"/>
      <c r="TX4" s="190"/>
      <c r="TY4" s="190"/>
      <c r="TZ4" s="190"/>
      <c r="UA4" s="191"/>
      <c r="UB4" s="189" t="s">
        <v>823</v>
      </c>
      <c r="UC4" s="190"/>
      <c r="UD4" s="190"/>
      <c r="UE4" s="190"/>
      <c r="UF4" s="190"/>
      <c r="UG4" s="190"/>
      <c r="UH4" s="190"/>
      <c r="UI4" s="190"/>
      <c r="UJ4" s="191"/>
    </row>
    <row r="5" spans="1:556" ht="19.5" customHeight="1" x14ac:dyDescent="0.25">
      <c r="A5" s="207"/>
      <c r="B5" s="196"/>
      <c r="C5" s="193"/>
      <c r="D5" s="196"/>
      <c r="E5" s="196"/>
      <c r="F5" s="193"/>
      <c r="G5" s="196"/>
      <c r="H5" s="196"/>
      <c r="I5" s="193"/>
      <c r="J5" s="196"/>
      <c r="K5" s="196"/>
      <c r="L5" s="193"/>
      <c r="M5" s="196"/>
      <c r="N5" s="196"/>
      <c r="O5" s="193"/>
      <c r="P5" s="196"/>
      <c r="Q5" s="196"/>
      <c r="R5" s="193"/>
      <c r="S5" s="196"/>
      <c r="T5" s="196"/>
      <c r="U5" s="193"/>
      <c r="V5" s="196"/>
      <c r="W5" s="196"/>
      <c r="X5" s="193"/>
      <c r="Y5" s="196"/>
      <c r="Z5" s="196"/>
      <c r="AA5" s="193"/>
      <c r="AB5" s="196"/>
      <c r="AC5" s="196"/>
      <c r="AD5" s="193"/>
      <c r="AE5" s="196"/>
      <c r="AF5" s="196"/>
      <c r="AG5" s="193"/>
      <c r="AH5" s="193"/>
      <c r="AI5" s="193"/>
      <c r="AJ5" s="184"/>
      <c r="AK5" s="193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203"/>
      <c r="CL5" s="204"/>
      <c r="CM5" s="204"/>
      <c r="CN5" s="204"/>
      <c r="CO5" s="204"/>
      <c r="CP5" s="204"/>
      <c r="CQ5" s="204"/>
      <c r="CR5" s="204"/>
      <c r="CS5" s="205"/>
      <c r="CT5" s="186" t="str">
        <f>IF(Partenariato!B4&lt;&gt;0,Partenariato!B4,"")</f>
        <v/>
      </c>
      <c r="CU5" s="187"/>
      <c r="CV5" s="187"/>
      <c r="CW5" s="187"/>
      <c r="CX5" s="187"/>
      <c r="CY5" s="187"/>
      <c r="CZ5" s="187"/>
      <c r="DA5" s="187"/>
      <c r="DB5" s="188"/>
      <c r="DC5" s="186" t="str">
        <f>IF(Partenariato!C4&lt;&gt;0,Partenariato!C4,"")</f>
        <v/>
      </c>
      <c r="DD5" s="187"/>
      <c r="DE5" s="187"/>
      <c r="DF5" s="187"/>
      <c r="DG5" s="187"/>
      <c r="DH5" s="187"/>
      <c r="DI5" s="187"/>
      <c r="DJ5" s="187"/>
      <c r="DK5" s="188"/>
      <c r="DL5" s="186" t="str">
        <f>IF(Partenariato!D4&lt;&gt;0,Partenariato!D4,"")</f>
        <v/>
      </c>
      <c r="DM5" s="187"/>
      <c r="DN5" s="187"/>
      <c r="DO5" s="187"/>
      <c r="DP5" s="187"/>
      <c r="DQ5" s="187"/>
      <c r="DR5" s="187"/>
      <c r="DS5" s="187"/>
      <c r="DT5" s="188"/>
      <c r="DU5" s="186" t="str">
        <f>IF(Partenariato!E4&lt;&gt;0,Partenariato!E4,"")</f>
        <v/>
      </c>
      <c r="DV5" s="187"/>
      <c r="DW5" s="187"/>
      <c r="DX5" s="187"/>
      <c r="DY5" s="187"/>
      <c r="DZ5" s="187"/>
      <c r="EA5" s="187"/>
      <c r="EB5" s="187"/>
      <c r="EC5" s="188"/>
      <c r="ED5" s="186" t="str">
        <f>IF(Partenariato!F4&lt;&gt;0,Partenariato!F4,"")</f>
        <v/>
      </c>
      <c r="EE5" s="187"/>
      <c r="EF5" s="187"/>
      <c r="EG5" s="187"/>
      <c r="EH5" s="187"/>
      <c r="EI5" s="187"/>
      <c r="EJ5" s="187"/>
      <c r="EK5" s="187"/>
      <c r="EL5" s="188"/>
      <c r="EM5" s="186" t="str">
        <f>IF(Partenariato!G4&lt;&gt;0,Partenariato!G4,"")</f>
        <v/>
      </c>
      <c r="EN5" s="187"/>
      <c r="EO5" s="187"/>
      <c r="EP5" s="187"/>
      <c r="EQ5" s="187"/>
      <c r="ER5" s="187"/>
      <c r="ES5" s="187"/>
      <c r="ET5" s="187"/>
      <c r="EU5" s="188"/>
      <c r="EV5" s="186" t="str">
        <f>IF(Partenariato!H4&lt;&gt;0,Partenariato!H4,"")</f>
        <v/>
      </c>
      <c r="EW5" s="187"/>
      <c r="EX5" s="187"/>
      <c r="EY5" s="187"/>
      <c r="EZ5" s="187"/>
      <c r="FA5" s="187"/>
      <c r="FB5" s="187"/>
      <c r="FC5" s="187"/>
      <c r="FD5" s="188"/>
      <c r="FE5" s="186" t="str">
        <f>IF(Partenariato!I4&lt;&gt;0,Partenariato!I4,"")</f>
        <v/>
      </c>
      <c r="FF5" s="187"/>
      <c r="FG5" s="187"/>
      <c r="FH5" s="187"/>
      <c r="FI5" s="187"/>
      <c r="FJ5" s="187"/>
      <c r="FK5" s="187"/>
      <c r="FL5" s="187"/>
      <c r="FM5" s="188"/>
      <c r="FN5" s="186" t="str">
        <f>IF(Partenariato!J4&lt;&gt;0,Partenariato!J4,"")</f>
        <v/>
      </c>
      <c r="FO5" s="187"/>
      <c r="FP5" s="187"/>
      <c r="FQ5" s="187"/>
      <c r="FR5" s="187"/>
      <c r="FS5" s="187"/>
      <c r="FT5" s="187"/>
      <c r="FU5" s="187"/>
      <c r="FV5" s="188"/>
      <c r="FW5" s="186" t="str">
        <f>IF(Partenariato!K4&lt;&gt;0,Partenariato!K4,"")</f>
        <v/>
      </c>
      <c r="FX5" s="187"/>
      <c r="FY5" s="187"/>
      <c r="FZ5" s="187"/>
      <c r="GA5" s="187"/>
      <c r="GB5" s="187"/>
      <c r="GC5" s="187"/>
      <c r="GD5" s="187"/>
      <c r="GE5" s="188"/>
      <c r="GF5" s="186" t="str">
        <f>IF(Partenariato!L4&lt;&gt;0,Partenariato!L4,"")</f>
        <v/>
      </c>
      <c r="GG5" s="187"/>
      <c r="GH5" s="187"/>
      <c r="GI5" s="187"/>
      <c r="GJ5" s="187"/>
      <c r="GK5" s="187"/>
      <c r="GL5" s="187"/>
      <c r="GM5" s="187"/>
      <c r="GN5" s="188"/>
      <c r="GO5" s="186" t="str">
        <f>IF(Partenariato!M4&lt;&gt;0,Partenariato!M4,"")</f>
        <v/>
      </c>
      <c r="GP5" s="187"/>
      <c r="GQ5" s="187"/>
      <c r="GR5" s="187"/>
      <c r="GS5" s="187"/>
      <c r="GT5" s="187"/>
      <c r="GU5" s="187"/>
      <c r="GV5" s="187"/>
      <c r="GW5" s="188"/>
      <c r="GX5" s="186" t="str">
        <f>IF(Partenariato!N4&lt;&gt;0,Partenariato!N4,"")</f>
        <v/>
      </c>
      <c r="GY5" s="187"/>
      <c r="GZ5" s="187"/>
      <c r="HA5" s="187"/>
      <c r="HB5" s="187"/>
      <c r="HC5" s="187"/>
      <c r="HD5" s="187"/>
      <c r="HE5" s="187"/>
      <c r="HF5" s="188"/>
      <c r="HG5" s="186" t="str">
        <f>IF(Partenariato!O4&lt;&gt;0,Partenariato!O4,"")</f>
        <v/>
      </c>
      <c r="HH5" s="187"/>
      <c r="HI5" s="187"/>
      <c r="HJ5" s="187"/>
      <c r="HK5" s="187"/>
      <c r="HL5" s="187"/>
      <c r="HM5" s="187"/>
      <c r="HN5" s="187"/>
      <c r="HO5" s="188"/>
      <c r="HP5" s="186" t="str">
        <f>IF(Partenariato!P4&lt;&gt;0,Partenariato!P4,"")</f>
        <v/>
      </c>
      <c r="HQ5" s="187"/>
      <c r="HR5" s="187"/>
      <c r="HS5" s="187"/>
      <c r="HT5" s="187"/>
      <c r="HU5" s="187"/>
      <c r="HV5" s="187"/>
      <c r="HW5" s="187"/>
      <c r="HX5" s="188"/>
      <c r="HY5" s="186" t="str">
        <f>IF(Partenariato!Q4&lt;&gt;0,Partenariato!Q4,"")</f>
        <v/>
      </c>
      <c r="HZ5" s="187"/>
      <c r="IA5" s="187"/>
      <c r="IB5" s="187"/>
      <c r="IC5" s="187"/>
      <c r="ID5" s="187"/>
      <c r="IE5" s="187"/>
      <c r="IF5" s="187"/>
      <c r="IG5" s="188"/>
      <c r="IH5" s="186" t="str">
        <f>IF(Partenariato!R4&lt;&gt;0,Partenariato!R4,"")</f>
        <v/>
      </c>
      <c r="II5" s="187"/>
      <c r="IJ5" s="187"/>
      <c r="IK5" s="187"/>
      <c r="IL5" s="187"/>
      <c r="IM5" s="187"/>
      <c r="IN5" s="187"/>
      <c r="IO5" s="187"/>
      <c r="IP5" s="188"/>
      <c r="IQ5" s="186" t="str">
        <f>IF(Partenariato!S4&lt;&gt;0,Partenariato!S4,"")</f>
        <v/>
      </c>
      <c r="IR5" s="187"/>
      <c r="IS5" s="187"/>
      <c r="IT5" s="187"/>
      <c r="IU5" s="187"/>
      <c r="IV5" s="187"/>
      <c r="IW5" s="187"/>
      <c r="IX5" s="187"/>
      <c r="IY5" s="188"/>
      <c r="IZ5" s="186" t="str">
        <f>IF(Partenariato!T4&lt;&gt;0,Partenariato!T4,"")</f>
        <v/>
      </c>
      <c r="JA5" s="187"/>
      <c r="JB5" s="187"/>
      <c r="JC5" s="187"/>
      <c r="JD5" s="187"/>
      <c r="JE5" s="187"/>
      <c r="JF5" s="187"/>
      <c r="JG5" s="187"/>
      <c r="JH5" s="188"/>
      <c r="JI5" s="186" t="str">
        <f>IF(Partenariato!U4&lt;&gt;0,Partenariato!U4,"")</f>
        <v/>
      </c>
      <c r="JJ5" s="187"/>
      <c r="JK5" s="187"/>
      <c r="JL5" s="187"/>
      <c r="JM5" s="187"/>
      <c r="JN5" s="187"/>
      <c r="JO5" s="187"/>
      <c r="JP5" s="187"/>
      <c r="JQ5" s="188"/>
      <c r="JR5" s="186" t="str">
        <f>IF(Partenariato!V4&lt;&gt;0,Partenariato!V4,"")</f>
        <v/>
      </c>
      <c r="JS5" s="187"/>
      <c r="JT5" s="187"/>
      <c r="JU5" s="187"/>
      <c r="JV5" s="187"/>
      <c r="JW5" s="187"/>
      <c r="JX5" s="187"/>
      <c r="JY5" s="187"/>
      <c r="JZ5" s="188"/>
      <c r="KA5" s="186" t="str">
        <f>IF(Partenariato!AE4&lt;&gt;0,Partenariato!AE4,"")</f>
        <v/>
      </c>
      <c r="KB5" s="187"/>
      <c r="KC5" s="187"/>
      <c r="KD5" s="187"/>
      <c r="KE5" s="187"/>
      <c r="KF5" s="187"/>
      <c r="KG5" s="187"/>
      <c r="KH5" s="187"/>
      <c r="KI5" s="188"/>
      <c r="KJ5" s="186" t="str">
        <f>IF(Partenariato!AN4&lt;&gt;0,Partenariato!AN4,"")</f>
        <v/>
      </c>
      <c r="KK5" s="187"/>
      <c r="KL5" s="187"/>
      <c r="KM5" s="187"/>
      <c r="KN5" s="187"/>
      <c r="KO5" s="187"/>
      <c r="KP5" s="187"/>
      <c r="KQ5" s="187"/>
      <c r="KR5" s="188"/>
      <c r="KS5" s="186" t="str">
        <f>IF(Partenariato!AW4&lt;&gt;0,Partenariato!AW4,"")</f>
        <v/>
      </c>
      <c r="KT5" s="187"/>
      <c r="KU5" s="187"/>
      <c r="KV5" s="187"/>
      <c r="KW5" s="187"/>
      <c r="KX5" s="187"/>
      <c r="KY5" s="187"/>
      <c r="KZ5" s="187"/>
      <c r="LA5" s="188"/>
      <c r="LB5" s="186" t="str">
        <f>IF(Partenariato!BF4&lt;&gt;0,Partenariato!BF4,"")</f>
        <v/>
      </c>
      <c r="LC5" s="187"/>
      <c r="LD5" s="187"/>
      <c r="LE5" s="187"/>
      <c r="LF5" s="187"/>
      <c r="LG5" s="187"/>
      <c r="LH5" s="187"/>
      <c r="LI5" s="187"/>
      <c r="LJ5" s="188"/>
      <c r="LK5" s="186" t="str">
        <f>IF(Partenariato!BO4&lt;&gt;0,Partenariato!BO4,"")</f>
        <v/>
      </c>
      <c r="LL5" s="187"/>
      <c r="LM5" s="187"/>
      <c r="LN5" s="187"/>
      <c r="LO5" s="187"/>
      <c r="LP5" s="187"/>
      <c r="LQ5" s="187"/>
      <c r="LR5" s="187"/>
      <c r="LS5" s="188"/>
      <c r="LT5" s="186" t="str">
        <f>IF(Partenariato!BX4&lt;&gt;0,Partenariato!BX4,"")</f>
        <v/>
      </c>
      <c r="LU5" s="187"/>
      <c r="LV5" s="187"/>
      <c r="LW5" s="187"/>
      <c r="LX5" s="187"/>
      <c r="LY5" s="187"/>
      <c r="LZ5" s="187"/>
      <c r="MA5" s="187"/>
      <c r="MB5" s="188"/>
      <c r="MC5" s="186" t="str">
        <f>IF(Partenariato!CG4&lt;&gt;0,Partenariato!CG4,"")</f>
        <v/>
      </c>
      <c r="MD5" s="187"/>
      <c r="ME5" s="187"/>
      <c r="MF5" s="187"/>
      <c r="MG5" s="187"/>
      <c r="MH5" s="187"/>
      <c r="MI5" s="187"/>
      <c r="MJ5" s="187"/>
      <c r="MK5" s="188"/>
      <c r="ML5" s="186" t="str">
        <f>IF(Partenariato!CP4&lt;&gt;0,Partenariato!CP4,"")</f>
        <v/>
      </c>
      <c r="MM5" s="187"/>
      <c r="MN5" s="187"/>
      <c r="MO5" s="187"/>
      <c r="MP5" s="187"/>
      <c r="MQ5" s="187"/>
      <c r="MR5" s="187"/>
      <c r="MS5" s="187"/>
      <c r="MT5" s="188"/>
      <c r="MU5" s="186" t="str">
        <f>IF(Partenariato!CY4&lt;&gt;0,Partenariato!CY4,"")</f>
        <v/>
      </c>
      <c r="MV5" s="187"/>
      <c r="MW5" s="187"/>
      <c r="MX5" s="187"/>
      <c r="MY5" s="187"/>
      <c r="MZ5" s="187"/>
      <c r="NA5" s="187"/>
      <c r="NB5" s="187"/>
      <c r="NC5" s="188"/>
      <c r="ND5" s="186" t="str">
        <f>IF(Partenariato!DH4&lt;&gt;0,Partenariato!DH4,"")</f>
        <v/>
      </c>
      <c r="NE5" s="187"/>
      <c r="NF5" s="187"/>
      <c r="NG5" s="187"/>
      <c r="NH5" s="187"/>
      <c r="NI5" s="187"/>
      <c r="NJ5" s="187"/>
      <c r="NK5" s="187"/>
      <c r="NL5" s="188"/>
      <c r="NM5" s="186" t="str">
        <f>IF(Partenariato!DQ4&lt;&gt;0,Partenariato!DQ4,"")</f>
        <v/>
      </c>
      <c r="NN5" s="187"/>
      <c r="NO5" s="187"/>
      <c r="NP5" s="187"/>
      <c r="NQ5" s="187"/>
      <c r="NR5" s="187"/>
      <c r="NS5" s="187"/>
      <c r="NT5" s="187"/>
      <c r="NU5" s="188"/>
      <c r="NV5" s="186" t="str">
        <f>IF(Partenariato!DZ4&lt;&gt;0,Partenariato!DZ4,"")</f>
        <v/>
      </c>
      <c r="NW5" s="187"/>
      <c r="NX5" s="187"/>
      <c r="NY5" s="187"/>
      <c r="NZ5" s="187"/>
      <c r="OA5" s="187"/>
      <c r="OB5" s="187"/>
      <c r="OC5" s="187"/>
      <c r="OD5" s="188"/>
      <c r="OE5" s="186" t="str">
        <f>IF(Partenariato!EI4&lt;&gt;0,Partenariato!EI4,"")</f>
        <v/>
      </c>
      <c r="OF5" s="187"/>
      <c r="OG5" s="187"/>
      <c r="OH5" s="187"/>
      <c r="OI5" s="187"/>
      <c r="OJ5" s="187"/>
      <c r="OK5" s="187"/>
      <c r="OL5" s="187"/>
      <c r="OM5" s="188"/>
      <c r="ON5" s="186" t="str">
        <f>IF(Partenariato!ER4&lt;&gt;0,Partenariato!ER4,"")</f>
        <v/>
      </c>
      <c r="OO5" s="187"/>
      <c r="OP5" s="187"/>
      <c r="OQ5" s="187"/>
      <c r="OR5" s="187"/>
      <c r="OS5" s="187"/>
      <c r="OT5" s="187"/>
      <c r="OU5" s="187"/>
      <c r="OV5" s="188"/>
      <c r="OW5" s="186" t="str">
        <f>IF(Partenariato!FA4&lt;&gt;0,Partenariato!FA4,"")</f>
        <v/>
      </c>
      <c r="OX5" s="187"/>
      <c r="OY5" s="187"/>
      <c r="OZ5" s="187"/>
      <c r="PA5" s="187"/>
      <c r="PB5" s="187"/>
      <c r="PC5" s="187"/>
      <c r="PD5" s="187"/>
      <c r="PE5" s="188"/>
      <c r="PF5" s="186" t="str">
        <f>IF(Partenariato!FJ4&lt;&gt;0,Partenariato!FJ4,"")</f>
        <v/>
      </c>
      <c r="PG5" s="187"/>
      <c r="PH5" s="187"/>
      <c r="PI5" s="187"/>
      <c r="PJ5" s="187"/>
      <c r="PK5" s="187"/>
      <c r="PL5" s="187"/>
      <c r="PM5" s="187"/>
      <c r="PN5" s="188"/>
      <c r="PO5" s="186" t="str">
        <f>IF(Partenariato!FS4&lt;&gt;0,Partenariato!FS4,"")</f>
        <v/>
      </c>
      <c r="PP5" s="187"/>
      <c r="PQ5" s="187"/>
      <c r="PR5" s="187"/>
      <c r="PS5" s="187"/>
      <c r="PT5" s="187"/>
      <c r="PU5" s="187"/>
      <c r="PV5" s="187"/>
      <c r="PW5" s="188"/>
      <c r="PX5" s="186" t="str">
        <f>IF(Partenariato!GB4&lt;&gt;0,Partenariato!GB4,"")</f>
        <v/>
      </c>
      <c r="PY5" s="187"/>
      <c r="PZ5" s="187"/>
      <c r="QA5" s="187"/>
      <c r="QB5" s="187"/>
      <c r="QC5" s="187"/>
      <c r="QD5" s="187"/>
      <c r="QE5" s="187"/>
      <c r="QF5" s="188"/>
      <c r="QG5" s="186" t="str">
        <f>IF(Partenariato!GK4&lt;&gt;0,Partenariato!GK4,"")</f>
        <v/>
      </c>
      <c r="QH5" s="187"/>
      <c r="QI5" s="187"/>
      <c r="QJ5" s="187"/>
      <c r="QK5" s="187"/>
      <c r="QL5" s="187"/>
      <c r="QM5" s="187"/>
      <c r="QN5" s="187"/>
      <c r="QO5" s="188"/>
      <c r="QP5" s="186" t="str">
        <f>IF(Partenariato!GT4&lt;&gt;0,Partenariato!GT4,"")</f>
        <v/>
      </c>
      <c r="QQ5" s="187"/>
      <c r="QR5" s="187"/>
      <c r="QS5" s="187"/>
      <c r="QT5" s="187"/>
      <c r="QU5" s="187"/>
      <c r="QV5" s="187"/>
      <c r="QW5" s="187"/>
      <c r="QX5" s="188"/>
      <c r="QY5" s="186" t="str">
        <f>IF(Partenariato!HC4&lt;&gt;0,Partenariato!HC4,"")</f>
        <v/>
      </c>
      <c r="QZ5" s="187"/>
      <c r="RA5" s="187"/>
      <c r="RB5" s="187"/>
      <c r="RC5" s="187"/>
      <c r="RD5" s="187"/>
      <c r="RE5" s="187"/>
      <c r="RF5" s="187"/>
      <c r="RG5" s="188"/>
      <c r="RH5" s="186" t="str">
        <f>IF(Partenariato!HL4&lt;&gt;0,Partenariato!HL4,"")</f>
        <v/>
      </c>
      <c r="RI5" s="187"/>
      <c r="RJ5" s="187"/>
      <c r="RK5" s="187"/>
      <c r="RL5" s="187"/>
      <c r="RM5" s="187"/>
      <c r="RN5" s="187"/>
      <c r="RO5" s="187"/>
      <c r="RP5" s="188"/>
      <c r="RQ5" s="186" t="str">
        <f>IF(Partenariato!HU4&lt;&gt;0,Partenariato!HU4,"")</f>
        <v/>
      </c>
      <c r="RR5" s="187"/>
      <c r="RS5" s="187"/>
      <c r="RT5" s="187"/>
      <c r="RU5" s="187"/>
      <c r="RV5" s="187"/>
      <c r="RW5" s="187"/>
      <c r="RX5" s="187"/>
      <c r="RY5" s="188"/>
      <c r="RZ5" s="186" t="str">
        <f>IF(Partenariato!ID4&lt;&gt;0,Partenariato!ID4,"")</f>
        <v/>
      </c>
      <c r="SA5" s="187"/>
      <c r="SB5" s="187"/>
      <c r="SC5" s="187"/>
      <c r="SD5" s="187"/>
      <c r="SE5" s="187"/>
      <c r="SF5" s="187"/>
      <c r="SG5" s="187"/>
      <c r="SH5" s="188"/>
      <c r="SI5" s="186" t="str">
        <f>IF(Partenariato!IM4&lt;&gt;0,Partenariato!IM4,"")</f>
        <v/>
      </c>
      <c r="SJ5" s="187"/>
      <c r="SK5" s="187"/>
      <c r="SL5" s="187"/>
      <c r="SM5" s="187"/>
      <c r="SN5" s="187"/>
      <c r="SO5" s="187"/>
      <c r="SP5" s="187"/>
      <c r="SQ5" s="188"/>
      <c r="SR5" s="186" t="str">
        <f>IF(Partenariato!IV4&lt;&gt;0,Partenariato!IV4,"")</f>
        <v/>
      </c>
      <c r="SS5" s="187"/>
      <c r="ST5" s="187"/>
      <c r="SU5" s="187"/>
      <c r="SV5" s="187"/>
      <c r="SW5" s="187"/>
      <c r="SX5" s="187"/>
      <c r="SY5" s="187"/>
      <c r="SZ5" s="188"/>
      <c r="TA5" s="186" t="str">
        <f>IF(Partenariato!JE4&lt;&gt;0,Partenariato!JE4,"")</f>
        <v/>
      </c>
      <c r="TB5" s="187"/>
      <c r="TC5" s="187"/>
      <c r="TD5" s="187"/>
      <c r="TE5" s="187"/>
      <c r="TF5" s="187"/>
      <c r="TG5" s="187"/>
      <c r="TH5" s="187"/>
      <c r="TI5" s="188"/>
      <c r="TJ5" s="186" t="str">
        <f>IF(Partenariato!JN4&lt;&gt;0,Partenariato!JN4,"")</f>
        <v/>
      </c>
      <c r="TK5" s="187"/>
      <c r="TL5" s="187"/>
      <c r="TM5" s="187"/>
      <c r="TN5" s="187"/>
      <c r="TO5" s="187"/>
      <c r="TP5" s="187"/>
      <c r="TQ5" s="187"/>
      <c r="TR5" s="188"/>
      <c r="TS5" s="186" t="str">
        <f>IF(Partenariato!JW4&lt;&gt;0,Partenariato!JW4,"")</f>
        <v/>
      </c>
      <c r="TT5" s="187"/>
      <c r="TU5" s="187"/>
      <c r="TV5" s="187"/>
      <c r="TW5" s="187"/>
      <c r="TX5" s="187"/>
      <c r="TY5" s="187"/>
      <c r="TZ5" s="187"/>
      <c r="UA5" s="188"/>
      <c r="UB5" s="186" t="str">
        <f>IF(Partenariato!KF4&lt;&gt;0,Partenariato!KF4,"")</f>
        <v/>
      </c>
      <c r="UC5" s="187"/>
      <c r="UD5" s="187"/>
      <c r="UE5" s="187"/>
      <c r="UF5" s="187"/>
      <c r="UG5" s="187"/>
      <c r="UH5" s="187"/>
      <c r="UI5" s="187"/>
      <c r="UJ5" s="188"/>
    </row>
    <row r="6" spans="1:556" ht="52.5" customHeight="1" x14ac:dyDescent="0.25">
      <c r="A6" s="208"/>
      <c r="B6" s="197"/>
      <c r="C6" s="194"/>
      <c r="D6" s="197"/>
      <c r="E6" s="197"/>
      <c r="F6" s="194"/>
      <c r="G6" s="197"/>
      <c r="H6" s="197"/>
      <c r="I6" s="194"/>
      <c r="J6" s="197"/>
      <c r="K6" s="197"/>
      <c r="L6" s="194"/>
      <c r="M6" s="197"/>
      <c r="N6" s="197"/>
      <c r="O6" s="194"/>
      <c r="P6" s="197"/>
      <c r="Q6" s="197"/>
      <c r="R6" s="194"/>
      <c r="S6" s="197"/>
      <c r="T6" s="197"/>
      <c r="U6" s="194"/>
      <c r="V6" s="197"/>
      <c r="W6" s="197"/>
      <c r="X6" s="194"/>
      <c r="Y6" s="197"/>
      <c r="Z6" s="197"/>
      <c r="AA6" s="194"/>
      <c r="AB6" s="197"/>
      <c r="AC6" s="197"/>
      <c r="AD6" s="194"/>
      <c r="AE6" s="197"/>
      <c r="AF6" s="197"/>
      <c r="AG6" s="194"/>
      <c r="AH6" s="194"/>
      <c r="AI6" s="194"/>
      <c r="AJ6" s="185"/>
      <c r="AK6" s="194"/>
      <c r="AL6" s="185"/>
      <c r="AM6" s="185"/>
      <c r="AN6" s="185"/>
      <c r="AO6" s="185"/>
      <c r="AP6" s="185"/>
      <c r="AQ6" s="185"/>
      <c r="AR6" s="185"/>
      <c r="AS6" s="185"/>
      <c r="AT6" s="185"/>
      <c r="AU6" s="185"/>
      <c r="AV6" s="185"/>
      <c r="AW6" s="185"/>
      <c r="AX6" s="185"/>
      <c r="AY6" s="185"/>
      <c r="AZ6" s="185"/>
      <c r="BA6" s="185"/>
      <c r="BB6" s="185"/>
      <c r="BC6" s="185"/>
      <c r="BD6" s="185"/>
      <c r="BE6" s="185"/>
      <c r="BF6" s="185"/>
      <c r="BG6" s="185"/>
      <c r="BH6" s="185"/>
      <c r="BI6" s="185"/>
      <c r="BJ6" s="185"/>
      <c r="BK6" s="185"/>
      <c r="BL6" s="185"/>
      <c r="BM6" s="185"/>
      <c r="BN6" s="185"/>
      <c r="BO6" s="185"/>
      <c r="BP6" s="185"/>
      <c r="BQ6" s="185"/>
      <c r="BR6" s="185"/>
      <c r="BS6" s="185"/>
      <c r="BT6" s="185"/>
      <c r="BU6" s="185"/>
      <c r="BV6" s="185"/>
      <c r="BW6" s="185"/>
      <c r="BX6" s="185"/>
      <c r="BY6" s="185"/>
      <c r="BZ6" s="185"/>
      <c r="CA6" s="185"/>
      <c r="CB6" s="185"/>
      <c r="CC6" s="185"/>
      <c r="CD6" s="185"/>
      <c r="CE6" s="185"/>
      <c r="CF6" s="185"/>
      <c r="CG6" s="185"/>
      <c r="CH6" s="185"/>
      <c r="CI6" s="185"/>
      <c r="CJ6" s="185"/>
      <c r="CK6" s="118" t="s">
        <v>735</v>
      </c>
      <c r="CL6" s="119" t="s">
        <v>748</v>
      </c>
      <c r="CM6" s="120" t="s">
        <v>749</v>
      </c>
      <c r="CN6" s="120" t="s">
        <v>750</v>
      </c>
      <c r="CO6" s="120" t="s">
        <v>751</v>
      </c>
      <c r="CP6" s="121" t="s">
        <v>752</v>
      </c>
      <c r="CQ6" s="120" t="s">
        <v>753</v>
      </c>
      <c r="CR6" s="120" t="s">
        <v>754</v>
      </c>
      <c r="CS6" s="120" t="s">
        <v>755</v>
      </c>
      <c r="CT6" s="118" t="s">
        <v>756</v>
      </c>
      <c r="CU6" s="119" t="s">
        <v>748</v>
      </c>
      <c r="CV6" s="120" t="s">
        <v>749</v>
      </c>
      <c r="CW6" s="120" t="s">
        <v>750</v>
      </c>
      <c r="CX6" s="120" t="s">
        <v>751</v>
      </c>
      <c r="CY6" s="121" t="s">
        <v>752</v>
      </c>
      <c r="CZ6" s="120" t="s">
        <v>753</v>
      </c>
      <c r="DA6" s="120" t="s">
        <v>754</v>
      </c>
      <c r="DB6" s="120" t="s">
        <v>755</v>
      </c>
      <c r="DC6" s="118" t="s">
        <v>756</v>
      </c>
      <c r="DD6" s="119" t="s">
        <v>748</v>
      </c>
      <c r="DE6" s="120" t="s">
        <v>749</v>
      </c>
      <c r="DF6" s="120" t="s">
        <v>750</v>
      </c>
      <c r="DG6" s="120" t="s">
        <v>751</v>
      </c>
      <c r="DH6" s="121" t="s">
        <v>752</v>
      </c>
      <c r="DI6" s="120" t="s">
        <v>753</v>
      </c>
      <c r="DJ6" s="120" t="s">
        <v>754</v>
      </c>
      <c r="DK6" s="120" t="s">
        <v>755</v>
      </c>
      <c r="DL6" s="118" t="s">
        <v>756</v>
      </c>
      <c r="DM6" s="119" t="s">
        <v>748</v>
      </c>
      <c r="DN6" s="120" t="s">
        <v>749</v>
      </c>
      <c r="DO6" s="120" t="s">
        <v>750</v>
      </c>
      <c r="DP6" s="120" t="s">
        <v>751</v>
      </c>
      <c r="DQ6" s="121" t="s">
        <v>752</v>
      </c>
      <c r="DR6" s="120" t="s">
        <v>753</v>
      </c>
      <c r="DS6" s="120" t="s">
        <v>754</v>
      </c>
      <c r="DT6" s="120" t="s">
        <v>755</v>
      </c>
      <c r="DU6" s="118" t="s">
        <v>756</v>
      </c>
      <c r="DV6" s="119" t="s">
        <v>748</v>
      </c>
      <c r="DW6" s="120" t="s">
        <v>749</v>
      </c>
      <c r="DX6" s="120" t="s">
        <v>750</v>
      </c>
      <c r="DY6" s="120" t="s">
        <v>751</v>
      </c>
      <c r="DZ6" s="121" t="s">
        <v>752</v>
      </c>
      <c r="EA6" s="120" t="s">
        <v>753</v>
      </c>
      <c r="EB6" s="120" t="s">
        <v>754</v>
      </c>
      <c r="EC6" s="120" t="s">
        <v>755</v>
      </c>
      <c r="ED6" s="118" t="s">
        <v>756</v>
      </c>
      <c r="EE6" s="119" t="s">
        <v>748</v>
      </c>
      <c r="EF6" s="120" t="s">
        <v>749</v>
      </c>
      <c r="EG6" s="120" t="s">
        <v>750</v>
      </c>
      <c r="EH6" s="120" t="s">
        <v>751</v>
      </c>
      <c r="EI6" s="121" t="s">
        <v>752</v>
      </c>
      <c r="EJ6" s="120" t="s">
        <v>753</v>
      </c>
      <c r="EK6" s="120" t="s">
        <v>754</v>
      </c>
      <c r="EL6" s="120" t="s">
        <v>755</v>
      </c>
      <c r="EM6" s="118" t="s">
        <v>756</v>
      </c>
      <c r="EN6" s="119" t="s">
        <v>748</v>
      </c>
      <c r="EO6" s="120" t="s">
        <v>749</v>
      </c>
      <c r="EP6" s="120" t="s">
        <v>750</v>
      </c>
      <c r="EQ6" s="120" t="s">
        <v>751</v>
      </c>
      <c r="ER6" s="121" t="s">
        <v>752</v>
      </c>
      <c r="ES6" s="120" t="s">
        <v>753</v>
      </c>
      <c r="ET6" s="120" t="s">
        <v>754</v>
      </c>
      <c r="EU6" s="120" t="s">
        <v>755</v>
      </c>
      <c r="EV6" s="118" t="s">
        <v>756</v>
      </c>
      <c r="EW6" s="119" t="s">
        <v>748</v>
      </c>
      <c r="EX6" s="120" t="s">
        <v>749</v>
      </c>
      <c r="EY6" s="120" t="s">
        <v>750</v>
      </c>
      <c r="EZ6" s="120" t="s">
        <v>751</v>
      </c>
      <c r="FA6" s="121" t="s">
        <v>752</v>
      </c>
      <c r="FB6" s="120" t="s">
        <v>753</v>
      </c>
      <c r="FC6" s="120" t="s">
        <v>754</v>
      </c>
      <c r="FD6" s="120" t="s">
        <v>755</v>
      </c>
      <c r="FE6" s="118" t="s">
        <v>756</v>
      </c>
      <c r="FF6" s="119" t="s">
        <v>748</v>
      </c>
      <c r="FG6" s="120" t="s">
        <v>749</v>
      </c>
      <c r="FH6" s="120" t="s">
        <v>750</v>
      </c>
      <c r="FI6" s="120" t="s">
        <v>751</v>
      </c>
      <c r="FJ6" s="121" t="s">
        <v>752</v>
      </c>
      <c r="FK6" s="120" t="s">
        <v>753</v>
      </c>
      <c r="FL6" s="120" t="s">
        <v>754</v>
      </c>
      <c r="FM6" s="120" t="s">
        <v>755</v>
      </c>
      <c r="FN6" s="118" t="s">
        <v>756</v>
      </c>
      <c r="FO6" s="119" t="s">
        <v>748</v>
      </c>
      <c r="FP6" s="120" t="s">
        <v>749</v>
      </c>
      <c r="FQ6" s="120" t="s">
        <v>750</v>
      </c>
      <c r="FR6" s="120" t="s">
        <v>751</v>
      </c>
      <c r="FS6" s="121" t="s">
        <v>752</v>
      </c>
      <c r="FT6" s="120" t="s">
        <v>753</v>
      </c>
      <c r="FU6" s="120" t="s">
        <v>754</v>
      </c>
      <c r="FV6" s="120" t="s">
        <v>755</v>
      </c>
      <c r="FW6" s="118" t="s">
        <v>756</v>
      </c>
      <c r="FX6" s="119" t="s">
        <v>748</v>
      </c>
      <c r="FY6" s="120" t="s">
        <v>749</v>
      </c>
      <c r="FZ6" s="120" t="s">
        <v>750</v>
      </c>
      <c r="GA6" s="120" t="s">
        <v>751</v>
      </c>
      <c r="GB6" s="121" t="s">
        <v>752</v>
      </c>
      <c r="GC6" s="120" t="s">
        <v>753</v>
      </c>
      <c r="GD6" s="120" t="s">
        <v>754</v>
      </c>
      <c r="GE6" s="120" t="s">
        <v>755</v>
      </c>
      <c r="GF6" s="118" t="s">
        <v>756</v>
      </c>
      <c r="GG6" s="119" t="s">
        <v>748</v>
      </c>
      <c r="GH6" s="120" t="s">
        <v>749</v>
      </c>
      <c r="GI6" s="120" t="s">
        <v>750</v>
      </c>
      <c r="GJ6" s="120" t="s">
        <v>751</v>
      </c>
      <c r="GK6" s="121" t="s">
        <v>752</v>
      </c>
      <c r="GL6" s="120" t="s">
        <v>753</v>
      </c>
      <c r="GM6" s="120" t="s">
        <v>754</v>
      </c>
      <c r="GN6" s="120" t="s">
        <v>755</v>
      </c>
      <c r="GO6" s="118" t="s">
        <v>756</v>
      </c>
      <c r="GP6" s="119" t="s">
        <v>748</v>
      </c>
      <c r="GQ6" s="120" t="s">
        <v>749</v>
      </c>
      <c r="GR6" s="120" t="s">
        <v>750</v>
      </c>
      <c r="GS6" s="120" t="s">
        <v>751</v>
      </c>
      <c r="GT6" s="121" t="s">
        <v>752</v>
      </c>
      <c r="GU6" s="120" t="s">
        <v>753</v>
      </c>
      <c r="GV6" s="120" t="s">
        <v>754</v>
      </c>
      <c r="GW6" s="120" t="s">
        <v>755</v>
      </c>
      <c r="GX6" s="118" t="s">
        <v>756</v>
      </c>
      <c r="GY6" s="119" t="s">
        <v>748</v>
      </c>
      <c r="GZ6" s="120" t="s">
        <v>749</v>
      </c>
      <c r="HA6" s="120" t="s">
        <v>750</v>
      </c>
      <c r="HB6" s="120" t="s">
        <v>751</v>
      </c>
      <c r="HC6" s="121" t="s">
        <v>752</v>
      </c>
      <c r="HD6" s="120" t="s">
        <v>753</v>
      </c>
      <c r="HE6" s="120" t="s">
        <v>754</v>
      </c>
      <c r="HF6" s="120" t="s">
        <v>755</v>
      </c>
      <c r="HG6" s="118" t="s">
        <v>756</v>
      </c>
      <c r="HH6" s="119" t="s">
        <v>748</v>
      </c>
      <c r="HI6" s="120" t="s">
        <v>749</v>
      </c>
      <c r="HJ6" s="120" t="s">
        <v>750</v>
      </c>
      <c r="HK6" s="120" t="s">
        <v>751</v>
      </c>
      <c r="HL6" s="121" t="s">
        <v>752</v>
      </c>
      <c r="HM6" s="120" t="s">
        <v>753</v>
      </c>
      <c r="HN6" s="120" t="s">
        <v>754</v>
      </c>
      <c r="HO6" s="120" t="s">
        <v>755</v>
      </c>
      <c r="HP6" s="118" t="s">
        <v>756</v>
      </c>
      <c r="HQ6" s="119" t="s">
        <v>748</v>
      </c>
      <c r="HR6" s="120" t="s">
        <v>749</v>
      </c>
      <c r="HS6" s="120" t="s">
        <v>750</v>
      </c>
      <c r="HT6" s="120" t="s">
        <v>751</v>
      </c>
      <c r="HU6" s="121" t="s">
        <v>752</v>
      </c>
      <c r="HV6" s="120" t="s">
        <v>753</v>
      </c>
      <c r="HW6" s="120" t="s">
        <v>754</v>
      </c>
      <c r="HX6" s="120" t="s">
        <v>755</v>
      </c>
      <c r="HY6" s="118" t="s">
        <v>756</v>
      </c>
      <c r="HZ6" s="119" t="s">
        <v>748</v>
      </c>
      <c r="IA6" s="120" t="s">
        <v>749</v>
      </c>
      <c r="IB6" s="120" t="s">
        <v>750</v>
      </c>
      <c r="IC6" s="120" t="s">
        <v>751</v>
      </c>
      <c r="ID6" s="121" t="s">
        <v>752</v>
      </c>
      <c r="IE6" s="120" t="s">
        <v>753</v>
      </c>
      <c r="IF6" s="120" t="s">
        <v>754</v>
      </c>
      <c r="IG6" s="120" t="s">
        <v>755</v>
      </c>
      <c r="IH6" s="118" t="s">
        <v>756</v>
      </c>
      <c r="II6" s="119" t="s">
        <v>748</v>
      </c>
      <c r="IJ6" s="120" t="s">
        <v>749</v>
      </c>
      <c r="IK6" s="120" t="s">
        <v>750</v>
      </c>
      <c r="IL6" s="120" t="s">
        <v>751</v>
      </c>
      <c r="IM6" s="121" t="s">
        <v>752</v>
      </c>
      <c r="IN6" s="120" t="s">
        <v>753</v>
      </c>
      <c r="IO6" s="120" t="s">
        <v>754</v>
      </c>
      <c r="IP6" s="120" t="s">
        <v>755</v>
      </c>
      <c r="IQ6" s="118" t="s">
        <v>756</v>
      </c>
      <c r="IR6" s="119" t="s">
        <v>748</v>
      </c>
      <c r="IS6" s="120" t="s">
        <v>749</v>
      </c>
      <c r="IT6" s="120" t="s">
        <v>750</v>
      </c>
      <c r="IU6" s="120" t="s">
        <v>751</v>
      </c>
      <c r="IV6" s="121" t="s">
        <v>752</v>
      </c>
      <c r="IW6" s="120" t="s">
        <v>753</v>
      </c>
      <c r="IX6" s="120" t="s">
        <v>754</v>
      </c>
      <c r="IY6" s="120" t="s">
        <v>755</v>
      </c>
      <c r="IZ6" s="118" t="s">
        <v>756</v>
      </c>
      <c r="JA6" s="119" t="s">
        <v>748</v>
      </c>
      <c r="JB6" s="120" t="s">
        <v>749</v>
      </c>
      <c r="JC6" s="120" t="s">
        <v>750</v>
      </c>
      <c r="JD6" s="120" t="s">
        <v>751</v>
      </c>
      <c r="JE6" s="121" t="s">
        <v>752</v>
      </c>
      <c r="JF6" s="120" t="s">
        <v>753</v>
      </c>
      <c r="JG6" s="120" t="s">
        <v>754</v>
      </c>
      <c r="JH6" s="120" t="s">
        <v>755</v>
      </c>
      <c r="JI6" s="118" t="s">
        <v>756</v>
      </c>
      <c r="JJ6" s="119" t="s">
        <v>748</v>
      </c>
      <c r="JK6" s="120" t="s">
        <v>749</v>
      </c>
      <c r="JL6" s="120" t="s">
        <v>750</v>
      </c>
      <c r="JM6" s="120" t="s">
        <v>751</v>
      </c>
      <c r="JN6" s="121" t="s">
        <v>752</v>
      </c>
      <c r="JO6" s="120" t="s">
        <v>753</v>
      </c>
      <c r="JP6" s="120" t="s">
        <v>754</v>
      </c>
      <c r="JQ6" s="120" t="s">
        <v>755</v>
      </c>
      <c r="JR6" s="118" t="s">
        <v>756</v>
      </c>
      <c r="JS6" s="119" t="s">
        <v>748</v>
      </c>
      <c r="JT6" s="120" t="s">
        <v>749</v>
      </c>
      <c r="JU6" s="120" t="s">
        <v>750</v>
      </c>
      <c r="JV6" s="120" t="s">
        <v>751</v>
      </c>
      <c r="JW6" s="121" t="s">
        <v>752</v>
      </c>
      <c r="JX6" s="120" t="s">
        <v>753</v>
      </c>
      <c r="JY6" s="120" t="s">
        <v>754</v>
      </c>
      <c r="JZ6" s="120" t="s">
        <v>755</v>
      </c>
      <c r="KA6" s="118" t="s">
        <v>756</v>
      </c>
      <c r="KB6" s="119" t="s">
        <v>748</v>
      </c>
      <c r="KC6" s="120" t="s">
        <v>749</v>
      </c>
      <c r="KD6" s="120" t="s">
        <v>750</v>
      </c>
      <c r="KE6" s="120" t="s">
        <v>751</v>
      </c>
      <c r="KF6" s="121" t="s">
        <v>752</v>
      </c>
      <c r="KG6" s="120" t="s">
        <v>753</v>
      </c>
      <c r="KH6" s="120" t="s">
        <v>754</v>
      </c>
      <c r="KI6" s="120" t="s">
        <v>755</v>
      </c>
      <c r="KJ6" s="118" t="s">
        <v>756</v>
      </c>
      <c r="KK6" s="119" t="s">
        <v>748</v>
      </c>
      <c r="KL6" s="120" t="s">
        <v>749</v>
      </c>
      <c r="KM6" s="120" t="s">
        <v>750</v>
      </c>
      <c r="KN6" s="120" t="s">
        <v>751</v>
      </c>
      <c r="KO6" s="121" t="s">
        <v>752</v>
      </c>
      <c r="KP6" s="120" t="s">
        <v>753</v>
      </c>
      <c r="KQ6" s="120" t="s">
        <v>754</v>
      </c>
      <c r="KR6" s="120" t="s">
        <v>755</v>
      </c>
      <c r="KS6" s="118" t="s">
        <v>756</v>
      </c>
      <c r="KT6" s="119" t="s">
        <v>748</v>
      </c>
      <c r="KU6" s="120" t="s">
        <v>749</v>
      </c>
      <c r="KV6" s="120" t="s">
        <v>750</v>
      </c>
      <c r="KW6" s="120" t="s">
        <v>751</v>
      </c>
      <c r="KX6" s="121" t="s">
        <v>752</v>
      </c>
      <c r="KY6" s="120" t="s">
        <v>753</v>
      </c>
      <c r="KZ6" s="120" t="s">
        <v>754</v>
      </c>
      <c r="LA6" s="120" t="s">
        <v>755</v>
      </c>
      <c r="LB6" s="118" t="s">
        <v>756</v>
      </c>
      <c r="LC6" s="119" t="s">
        <v>748</v>
      </c>
      <c r="LD6" s="120" t="s">
        <v>749</v>
      </c>
      <c r="LE6" s="120" t="s">
        <v>750</v>
      </c>
      <c r="LF6" s="120" t="s">
        <v>751</v>
      </c>
      <c r="LG6" s="121" t="s">
        <v>752</v>
      </c>
      <c r="LH6" s="120" t="s">
        <v>753</v>
      </c>
      <c r="LI6" s="120" t="s">
        <v>754</v>
      </c>
      <c r="LJ6" s="120" t="s">
        <v>755</v>
      </c>
      <c r="LK6" s="118" t="s">
        <v>756</v>
      </c>
      <c r="LL6" s="119" t="s">
        <v>748</v>
      </c>
      <c r="LM6" s="120" t="s">
        <v>749</v>
      </c>
      <c r="LN6" s="120" t="s">
        <v>750</v>
      </c>
      <c r="LO6" s="120" t="s">
        <v>751</v>
      </c>
      <c r="LP6" s="121" t="s">
        <v>752</v>
      </c>
      <c r="LQ6" s="120" t="s">
        <v>753</v>
      </c>
      <c r="LR6" s="120" t="s">
        <v>754</v>
      </c>
      <c r="LS6" s="120" t="s">
        <v>755</v>
      </c>
      <c r="LT6" s="118" t="s">
        <v>756</v>
      </c>
      <c r="LU6" s="119" t="s">
        <v>748</v>
      </c>
      <c r="LV6" s="120" t="s">
        <v>749</v>
      </c>
      <c r="LW6" s="120" t="s">
        <v>750</v>
      </c>
      <c r="LX6" s="120" t="s">
        <v>751</v>
      </c>
      <c r="LY6" s="121" t="s">
        <v>752</v>
      </c>
      <c r="LZ6" s="120" t="s">
        <v>753</v>
      </c>
      <c r="MA6" s="120" t="s">
        <v>754</v>
      </c>
      <c r="MB6" s="120" t="s">
        <v>755</v>
      </c>
      <c r="MC6" s="118" t="s">
        <v>756</v>
      </c>
      <c r="MD6" s="119" t="s">
        <v>748</v>
      </c>
      <c r="ME6" s="120" t="s">
        <v>749</v>
      </c>
      <c r="MF6" s="120" t="s">
        <v>750</v>
      </c>
      <c r="MG6" s="120" t="s">
        <v>751</v>
      </c>
      <c r="MH6" s="121" t="s">
        <v>752</v>
      </c>
      <c r="MI6" s="120" t="s">
        <v>753</v>
      </c>
      <c r="MJ6" s="120" t="s">
        <v>754</v>
      </c>
      <c r="MK6" s="120" t="s">
        <v>755</v>
      </c>
      <c r="ML6" s="118" t="s">
        <v>756</v>
      </c>
      <c r="MM6" s="119" t="s">
        <v>748</v>
      </c>
      <c r="MN6" s="120" t="s">
        <v>749</v>
      </c>
      <c r="MO6" s="120" t="s">
        <v>750</v>
      </c>
      <c r="MP6" s="120" t="s">
        <v>751</v>
      </c>
      <c r="MQ6" s="121" t="s">
        <v>752</v>
      </c>
      <c r="MR6" s="120" t="s">
        <v>753</v>
      </c>
      <c r="MS6" s="120" t="s">
        <v>754</v>
      </c>
      <c r="MT6" s="120" t="s">
        <v>755</v>
      </c>
      <c r="MU6" s="118" t="s">
        <v>756</v>
      </c>
      <c r="MV6" s="119" t="s">
        <v>748</v>
      </c>
      <c r="MW6" s="120" t="s">
        <v>749</v>
      </c>
      <c r="MX6" s="120" t="s">
        <v>750</v>
      </c>
      <c r="MY6" s="120" t="s">
        <v>751</v>
      </c>
      <c r="MZ6" s="121" t="s">
        <v>752</v>
      </c>
      <c r="NA6" s="120" t="s">
        <v>753</v>
      </c>
      <c r="NB6" s="120" t="s">
        <v>754</v>
      </c>
      <c r="NC6" s="120" t="s">
        <v>755</v>
      </c>
      <c r="ND6" s="118" t="s">
        <v>756</v>
      </c>
      <c r="NE6" s="119" t="s">
        <v>748</v>
      </c>
      <c r="NF6" s="120" t="s">
        <v>749</v>
      </c>
      <c r="NG6" s="120" t="s">
        <v>750</v>
      </c>
      <c r="NH6" s="120" t="s">
        <v>751</v>
      </c>
      <c r="NI6" s="121" t="s">
        <v>752</v>
      </c>
      <c r="NJ6" s="120" t="s">
        <v>753</v>
      </c>
      <c r="NK6" s="120" t="s">
        <v>754</v>
      </c>
      <c r="NL6" s="120" t="s">
        <v>755</v>
      </c>
      <c r="NM6" s="118" t="s">
        <v>756</v>
      </c>
      <c r="NN6" s="119" t="s">
        <v>748</v>
      </c>
      <c r="NO6" s="120" t="s">
        <v>749</v>
      </c>
      <c r="NP6" s="120" t="s">
        <v>750</v>
      </c>
      <c r="NQ6" s="120" t="s">
        <v>751</v>
      </c>
      <c r="NR6" s="121" t="s">
        <v>752</v>
      </c>
      <c r="NS6" s="120" t="s">
        <v>753</v>
      </c>
      <c r="NT6" s="120" t="s">
        <v>754</v>
      </c>
      <c r="NU6" s="120" t="s">
        <v>755</v>
      </c>
      <c r="NV6" s="118" t="s">
        <v>756</v>
      </c>
      <c r="NW6" s="119" t="s">
        <v>748</v>
      </c>
      <c r="NX6" s="120" t="s">
        <v>749</v>
      </c>
      <c r="NY6" s="120" t="s">
        <v>750</v>
      </c>
      <c r="NZ6" s="120" t="s">
        <v>751</v>
      </c>
      <c r="OA6" s="121" t="s">
        <v>752</v>
      </c>
      <c r="OB6" s="120" t="s">
        <v>753</v>
      </c>
      <c r="OC6" s="120" t="s">
        <v>754</v>
      </c>
      <c r="OD6" s="120" t="s">
        <v>755</v>
      </c>
      <c r="OE6" s="118" t="s">
        <v>756</v>
      </c>
      <c r="OF6" s="119" t="s">
        <v>748</v>
      </c>
      <c r="OG6" s="120" t="s">
        <v>749</v>
      </c>
      <c r="OH6" s="120" t="s">
        <v>750</v>
      </c>
      <c r="OI6" s="120" t="s">
        <v>751</v>
      </c>
      <c r="OJ6" s="121" t="s">
        <v>752</v>
      </c>
      <c r="OK6" s="120" t="s">
        <v>753</v>
      </c>
      <c r="OL6" s="120" t="s">
        <v>754</v>
      </c>
      <c r="OM6" s="120" t="s">
        <v>755</v>
      </c>
      <c r="ON6" s="118" t="s">
        <v>756</v>
      </c>
      <c r="OO6" s="119" t="s">
        <v>748</v>
      </c>
      <c r="OP6" s="120" t="s">
        <v>749</v>
      </c>
      <c r="OQ6" s="120" t="s">
        <v>750</v>
      </c>
      <c r="OR6" s="120" t="s">
        <v>751</v>
      </c>
      <c r="OS6" s="121" t="s">
        <v>752</v>
      </c>
      <c r="OT6" s="120" t="s">
        <v>753</v>
      </c>
      <c r="OU6" s="120" t="s">
        <v>754</v>
      </c>
      <c r="OV6" s="120" t="s">
        <v>755</v>
      </c>
      <c r="OW6" s="118" t="s">
        <v>756</v>
      </c>
      <c r="OX6" s="119" t="s">
        <v>748</v>
      </c>
      <c r="OY6" s="120" t="s">
        <v>749</v>
      </c>
      <c r="OZ6" s="120" t="s">
        <v>750</v>
      </c>
      <c r="PA6" s="120" t="s">
        <v>751</v>
      </c>
      <c r="PB6" s="121" t="s">
        <v>752</v>
      </c>
      <c r="PC6" s="120" t="s">
        <v>753</v>
      </c>
      <c r="PD6" s="120" t="s">
        <v>754</v>
      </c>
      <c r="PE6" s="120" t="s">
        <v>755</v>
      </c>
      <c r="PF6" s="118" t="s">
        <v>756</v>
      </c>
      <c r="PG6" s="119" t="s">
        <v>748</v>
      </c>
      <c r="PH6" s="120" t="s">
        <v>749</v>
      </c>
      <c r="PI6" s="120" t="s">
        <v>750</v>
      </c>
      <c r="PJ6" s="120" t="s">
        <v>751</v>
      </c>
      <c r="PK6" s="121" t="s">
        <v>752</v>
      </c>
      <c r="PL6" s="120" t="s">
        <v>753</v>
      </c>
      <c r="PM6" s="120" t="s">
        <v>754</v>
      </c>
      <c r="PN6" s="120" t="s">
        <v>755</v>
      </c>
      <c r="PO6" s="118" t="s">
        <v>756</v>
      </c>
      <c r="PP6" s="119" t="s">
        <v>748</v>
      </c>
      <c r="PQ6" s="120" t="s">
        <v>749</v>
      </c>
      <c r="PR6" s="120" t="s">
        <v>750</v>
      </c>
      <c r="PS6" s="120" t="s">
        <v>751</v>
      </c>
      <c r="PT6" s="121" t="s">
        <v>752</v>
      </c>
      <c r="PU6" s="120" t="s">
        <v>753</v>
      </c>
      <c r="PV6" s="120" t="s">
        <v>754</v>
      </c>
      <c r="PW6" s="120" t="s">
        <v>755</v>
      </c>
      <c r="PX6" s="118" t="s">
        <v>756</v>
      </c>
      <c r="PY6" s="119" t="s">
        <v>748</v>
      </c>
      <c r="PZ6" s="120" t="s">
        <v>749</v>
      </c>
      <c r="QA6" s="120" t="s">
        <v>750</v>
      </c>
      <c r="QB6" s="120" t="s">
        <v>751</v>
      </c>
      <c r="QC6" s="121" t="s">
        <v>752</v>
      </c>
      <c r="QD6" s="120" t="s">
        <v>753</v>
      </c>
      <c r="QE6" s="120" t="s">
        <v>754</v>
      </c>
      <c r="QF6" s="120" t="s">
        <v>755</v>
      </c>
      <c r="QG6" s="118" t="s">
        <v>756</v>
      </c>
      <c r="QH6" s="119" t="s">
        <v>748</v>
      </c>
      <c r="QI6" s="120" t="s">
        <v>749</v>
      </c>
      <c r="QJ6" s="120" t="s">
        <v>750</v>
      </c>
      <c r="QK6" s="120" t="s">
        <v>751</v>
      </c>
      <c r="QL6" s="121" t="s">
        <v>752</v>
      </c>
      <c r="QM6" s="120" t="s">
        <v>753</v>
      </c>
      <c r="QN6" s="120" t="s">
        <v>754</v>
      </c>
      <c r="QO6" s="120" t="s">
        <v>755</v>
      </c>
      <c r="QP6" s="118" t="s">
        <v>756</v>
      </c>
      <c r="QQ6" s="119" t="s">
        <v>748</v>
      </c>
      <c r="QR6" s="120" t="s">
        <v>749</v>
      </c>
      <c r="QS6" s="120" t="s">
        <v>750</v>
      </c>
      <c r="QT6" s="120" t="s">
        <v>751</v>
      </c>
      <c r="QU6" s="121" t="s">
        <v>752</v>
      </c>
      <c r="QV6" s="120" t="s">
        <v>753</v>
      </c>
      <c r="QW6" s="120" t="s">
        <v>754</v>
      </c>
      <c r="QX6" s="120" t="s">
        <v>755</v>
      </c>
      <c r="QY6" s="118" t="s">
        <v>756</v>
      </c>
      <c r="QZ6" s="119" t="s">
        <v>748</v>
      </c>
      <c r="RA6" s="120" t="s">
        <v>749</v>
      </c>
      <c r="RB6" s="120" t="s">
        <v>750</v>
      </c>
      <c r="RC6" s="120" t="s">
        <v>751</v>
      </c>
      <c r="RD6" s="121" t="s">
        <v>752</v>
      </c>
      <c r="RE6" s="120" t="s">
        <v>753</v>
      </c>
      <c r="RF6" s="120" t="s">
        <v>754</v>
      </c>
      <c r="RG6" s="120" t="s">
        <v>755</v>
      </c>
      <c r="RH6" s="118" t="s">
        <v>756</v>
      </c>
      <c r="RI6" s="119" t="s">
        <v>748</v>
      </c>
      <c r="RJ6" s="120" t="s">
        <v>749</v>
      </c>
      <c r="RK6" s="120" t="s">
        <v>750</v>
      </c>
      <c r="RL6" s="120" t="s">
        <v>751</v>
      </c>
      <c r="RM6" s="121" t="s">
        <v>752</v>
      </c>
      <c r="RN6" s="120" t="s">
        <v>753</v>
      </c>
      <c r="RO6" s="120" t="s">
        <v>754</v>
      </c>
      <c r="RP6" s="120" t="s">
        <v>755</v>
      </c>
      <c r="RQ6" s="118" t="s">
        <v>756</v>
      </c>
      <c r="RR6" s="119" t="s">
        <v>748</v>
      </c>
      <c r="RS6" s="120" t="s">
        <v>749</v>
      </c>
      <c r="RT6" s="120" t="s">
        <v>750</v>
      </c>
      <c r="RU6" s="120" t="s">
        <v>751</v>
      </c>
      <c r="RV6" s="121" t="s">
        <v>752</v>
      </c>
      <c r="RW6" s="120" t="s">
        <v>753</v>
      </c>
      <c r="RX6" s="120" t="s">
        <v>754</v>
      </c>
      <c r="RY6" s="120" t="s">
        <v>755</v>
      </c>
      <c r="RZ6" s="118" t="s">
        <v>756</v>
      </c>
      <c r="SA6" s="119" t="s">
        <v>748</v>
      </c>
      <c r="SB6" s="120" t="s">
        <v>749</v>
      </c>
      <c r="SC6" s="120" t="s">
        <v>750</v>
      </c>
      <c r="SD6" s="120" t="s">
        <v>751</v>
      </c>
      <c r="SE6" s="121" t="s">
        <v>752</v>
      </c>
      <c r="SF6" s="120" t="s">
        <v>753</v>
      </c>
      <c r="SG6" s="120" t="s">
        <v>754</v>
      </c>
      <c r="SH6" s="120" t="s">
        <v>755</v>
      </c>
      <c r="SI6" s="118" t="s">
        <v>756</v>
      </c>
      <c r="SJ6" s="119" t="s">
        <v>748</v>
      </c>
      <c r="SK6" s="120" t="s">
        <v>749</v>
      </c>
      <c r="SL6" s="120" t="s">
        <v>750</v>
      </c>
      <c r="SM6" s="120" t="s">
        <v>751</v>
      </c>
      <c r="SN6" s="121" t="s">
        <v>752</v>
      </c>
      <c r="SO6" s="120" t="s">
        <v>753</v>
      </c>
      <c r="SP6" s="120" t="s">
        <v>754</v>
      </c>
      <c r="SQ6" s="120" t="s">
        <v>755</v>
      </c>
      <c r="SR6" s="118" t="s">
        <v>756</v>
      </c>
      <c r="SS6" s="119" t="s">
        <v>748</v>
      </c>
      <c r="ST6" s="120" t="s">
        <v>749</v>
      </c>
      <c r="SU6" s="120" t="s">
        <v>750</v>
      </c>
      <c r="SV6" s="120" t="s">
        <v>751</v>
      </c>
      <c r="SW6" s="121" t="s">
        <v>752</v>
      </c>
      <c r="SX6" s="120" t="s">
        <v>753</v>
      </c>
      <c r="SY6" s="120" t="s">
        <v>754</v>
      </c>
      <c r="SZ6" s="120" t="s">
        <v>755</v>
      </c>
      <c r="TA6" s="118" t="s">
        <v>756</v>
      </c>
      <c r="TB6" s="119" t="s">
        <v>748</v>
      </c>
      <c r="TC6" s="120" t="s">
        <v>749</v>
      </c>
      <c r="TD6" s="120" t="s">
        <v>750</v>
      </c>
      <c r="TE6" s="120" t="s">
        <v>751</v>
      </c>
      <c r="TF6" s="121" t="s">
        <v>752</v>
      </c>
      <c r="TG6" s="120" t="s">
        <v>753</v>
      </c>
      <c r="TH6" s="120" t="s">
        <v>754</v>
      </c>
      <c r="TI6" s="120" t="s">
        <v>755</v>
      </c>
      <c r="TJ6" s="118" t="s">
        <v>756</v>
      </c>
      <c r="TK6" s="119" t="s">
        <v>748</v>
      </c>
      <c r="TL6" s="120" t="s">
        <v>749</v>
      </c>
      <c r="TM6" s="120" t="s">
        <v>750</v>
      </c>
      <c r="TN6" s="120" t="s">
        <v>751</v>
      </c>
      <c r="TO6" s="121" t="s">
        <v>752</v>
      </c>
      <c r="TP6" s="120" t="s">
        <v>753</v>
      </c>
      <c r="TQ6" s="120" t="s">
        <v>754</v>
      </c>
      <c r="TR6" s="120" t="s">
        <v>755</v>
      </c>
      <c r="TS6" s="118" t="s">
        <v>756</v>
      </c>
      <c r="TT6" s="119" t="s">
        <v>748</v>
      </c>
      <c r="TU6" s="120" t="s">
        <v>749</v>
      </c>
      <c r="TV6" s="120" t="s">
        <v>750</v>
      </c>
      <c r="TW6" s="120" t="s">
        <v>751</v>
      </c>
      <c r="TX6" s="121" t="s">
        <v>752</v>
      </c>
      <c r="TY6" s="120" t="s">
        <v>753</v>
      </c>
      <c r="TZ6" s="120" t="s">
        <v>754</v>
      </c>
      <c r="UA6" s="120" t="s">
        <v>755</v>
      </c>
      <c r="UB6" s="118" t="s">
        <v>756</v>
      </c>
      <c r="UC6" s="119" t="s">
        <v>748</v>
      </c>
      <c r="UD6" s="120" t="s">
        <v>749</v>
      </c>
      <c r="UE6" s="120" t="s">
        <v>750</v>
      </c>
      <c r="UF6" s="120" t="s">
        <v>751</v>
      </c>
      <c r="UG6" s="121" t="s">
        <v>752</v>
      </c>
      <c r="UH6" s="120" t="s">
        <v>753</v>
      </c>
      <c r="UI6" s="120" t="s">
        <v>754</v>
      </c>
      <c r="UJ6" s="120" t="s">
        <v>755</v>
      </c>
    </row>
    <row r="7" spans="1:556" x14ac:dyDescent="0.25">
      <c r="A7" s="37" t="s">
        <v>380</v>
      </c>
      <c r="B7" s="22"/>
      <c r="C7" s="38" t="s">
        <v>380</v>
      </c>
      <c r="D7" s="23"/>
      <c r="E7" s="22"/>
      <c r="F7" s="38" t="s">
        <v>380</v>
      </c>
      <c r="G7" s="38"/>
      <c r="H7" s="22"/>
      <c r="I7" s="38" t="s">
        <v>380</v>
      </c>
      <c r="J7" s="38"/>
      <c r="K7" s="22"/>
      <c r="L7" s="38" t="s">
        <v>380</v>
      </c>
      <c r="M7" s="38"/>
      <c r="N7" s="22"/>
      <c r="O7" s="38" t="s">
        <v>380</v>
      </c>
      <c r="P7" s="38"/>
      <c r="Q7" s="22"/>
      <c r="R7" s="38" t="s">
        <v>380</v>
      </c>
      <c r="S7" s="38"/>
      <c r="T7" s="22"/>
      <c r="U7" s="38" t="s">
        <v>380</v>
      </c>
      <c r="V7" s="38"/>
      <c r="W7" s="22"/>
      <c r="X7" s="38" t="s">
        <v>380</v>
      </c>
      <c r="Y7" s="38"/>
      <c r="Z7" s="22"/>
      <c r="AA7" s="38" t="s">
        <v>380</v>
      </c>
      <c r="AB7" s="38"/>
      <c r="AC7" s="22"/>
      <c r="AD7" s="38" t="s">
        <v>380</v>
      </c>
      <c r="AE7" s="38"/>
      <c r="AF7" s="22"/>
      <c r="AG7" s="39"/>
      <c r="AH7" s="39"/>
      <c r="AI7" s="122">
        <f>IFERROR(DATEDIF(AG7,AH7,"D"),0)</f>
        <v>0</v>
      </c>
      <c r="AJ7" s="38"/>
      <c r="AK7" s="23" t="s">
        <v>380</v>
      </c>
      <c r="AL7" s="23" t="s">
        <v>380</v>
      </c>
      <c r="AM7" s="23" t="s">
        <v>380</v>
      </c>
      <c r="AN7" s="23" t="s">
        <v>380</v>
      </c>
      <c r="AO7" s="23" t="s">
        <v>380</v>
      </c>
      <c r="AP7" s="23" t="s">
        <v>380</v>
      </c>
      <c r="AQ7" s="23" t="s">
        <v>380</v>
      </c>
      <c r="AR7" s="23" t="s">
        <v>380</v>
      </c>
      <c r="AS7" s="23" t="s">
        <v>380</v>
      </c>
      <c r="AT7" s="23" t="s">
        <v>380</v>
      </c>
      <c r="AU7" s="23" t="s">
        <v>380</v>
      </c>
      <c r="AV7" s="23" t="s">
        <v>380</v>
      </c>
      <c r="AW7" s="23" t="s">
        <v>380</v>
      </c>
      <c r="AX7" s="23" t="s">
        <v>380</v>
      </c>
      <c r="AY7" s="23" t="s">
        <v>380</v>
      </c>
      <c r="AZ7" s="23" t="s">
        <v>380</v>
      </c>
      <c r="BA7" s="23" t="s">
        <v>380</v>
      </c>
      <c r="BB7" s="23" t="s">
        <v>380</v>
      </c>
      <c r="BC7" s="23" t="s">
        <v>380</v>
      </c>
      <c r="BD7" s="23" t="s">
        <v>380</v>
      </c>
      <c r="BE7" s="23" t="s">
        <v>380</v>
      </c>
      <c r="BF7" s="23" t="s">
        <v>380</v>
      </c>
      <c r="BG7" s="23" t="s">
        <v>380</v>
      </c>
      <c r="BH7" s="23" t="s">
        <v>380</v>
      </c>
      <c r="BI7" s="23" t="s">
        <v>380</v>
      </c>
      <c r="BJ7" s="23" t="s">
        <v>380</v>
      </c>
      <c r="BK7" s="23" t="s">
        <v>380</v>
      </c>
      <c r="BL7" s="23" t="s">
        <v>380</v>
      </c>
      <c r="BM7" s="23" t="s">
        <v>380</v>
      </c>
      <c r="BN7" s="23" t="s">
        <v>380</v>
      </c>
      <c r="BO7" s="23" t="s">
        <v>380</v>
      </c>
      <c r="BP7" s="23" t="s">
        <v>380</v>
      </c>
      <c r="BQ7" s="23" t="s">
        <v>380</v>
      </c>
      <c r="BR7" s="23" t="s">
        <v>380</v>
      </c>
      <c r="BS7" s="23" t="s">
        <v>380</v>
      </c>
      <c r="BT7" s="23" t="s">
        <v>380</v>
      </c>
      <c r="BU7" s="23" t="s">
        <v>380</v>
      </c>
      <c r="BV7" s="23" t="s">
        <v>380</v>
      </c>
      <c r="BW7" s="23" t="s">
        <v>380</v>
      </c>
      <c r="BX7" s="23" t="s">
        <v>380</v>
      </c>
      <c r="BY7" s="23" t="s">
        <v>380</v>
      </c>
      <c r="BZ7" s="23" t="s">
        <v>380</v>
      </c>
      <c r="CA7" s="23" t="s">
        <v>380</v>
      </c>
      <c r="CB7" s="23" t="s">
        <v>380</v>
      </c>
      <c r="CC7" s="23" t="s">
        <v>380</v>
      </c>
      <c r="CD7" s="23" t="s">
        <v>380</v>
      </c>
      <c r="CE7" s="23" t="s">
        <v>380</v>
      </c>
      <c r="CF7" s="23" t="s">
        <v>380</v>
      </c>
      <c r="CG7" s="23" t="s">
        <v>380</v>
      </c>
      <c r="CH7" s="23" t="s">
        <v>380</v>
      </c>
      <c r="CI7" s="23" t="s">
        <v>380</v>
      </c>
      <c r="CJ7" s="23" t="s">
        <v>380</v>
      </c>
      <c r="CK7" s="40">
        <f>CL7+CM7+CN7+CO7+CQ7+CR7+CS7</f>
        <v>0</v>
      </c>
      <c r="CL7" s="40">
        <f>CU7+DD7+DM7+DV7+EE7+EN7+EW7+FF7+FO7+FX7+GG7+GP7+GY7+HH7+HQ7+HZ7+II7+IR7+JA7+JJ7+JS7+KB7+KK7+KT7+LC7+LL7+LU7+MD7+MM7+MV7+NE7+NN7+NW7+OF7+OO7+OX7+PG7+PP7+PY7+QH7+QQ7+QZ7+RI7+RR7+SA7+SJ7+SS7+TB7+TK7+TT7+UC7</f>
        <v>0</v>
      </c>
      <c r="CM7" s="40">
        <f>CV7+DE7+DN7+DW7+EF7+EO7+EX7+FG7+FP7+FY7+GH7+GQ7+GZ7+HI7+HR7+IA7+IJ7+IS7+JB7+JK7+JT7+KC7+KL7+KU7+LD7+LM7+LV7+ME7+MN7+MW7+NF7+NO7+NX7+OG7+OP7+OY7+PH7+PQ7+PZ7+QI7+QR7+RA7+RJ7+RS7+SB7+SK7+ST7+TC7+TL7+TU7+UD7</f>
        <v>0</v>
      </c>
      <c r="CN7" s="40">
        <f t="shared" ref="CN7:CS7" si="0">CW7+DF7+DO7+DX7+EG7+EP7+EY7+FH7+FQ7+FZ7+GI7+GR7+HA7+HJ7+HS7+IB7+IK7+IT7+JC7+JL7+JU7+KD7+KM7+KV7+LE7+LN7+LW7+MF7+MO7+MX7+NG7+NP7+NY7+OH7+OQ7+OZ7+PI7+PR7+QA7+QJ7+QS7+RB7+RK7+RT7+SC7+SL7+SU7+TD7+TM7+TV7+UE7</f>
        <v>0</v>
      </c>
      <c r="CO7" s="40">
        <f t="shared" si="0"/>
        <v>0</v>
      </c>
      <c r="CP7" s="40">
        <f t="shared" si="0"/>
        <v>0</v>
      </c>
      <c r="CQ7" s="40">
        <f t="shared" si="0"/>
        <v>0</v>
      </c>
      <c r="CR7" s="40">
        <f t="shared" si="0"/>
        <v>0</v>
      </c>
      <c r="CS7" s="40">
        <f t="shared" si="0"/>
        <v>0</v>
      </c>
      <c r="CT7" s="40">
        <f>CU7+CV7+CW7+CX7+CZ7+DA7+DB7</f>
        <v>0</v>
      </c>
      <c r="CU7" s="40"/>
      <c r="CV7" s="40"/>
      <c r="CW7" s="40"/>
      <c r="CX7" s="40"/>
      <c r="CY7" s="40"/>
      <c r="CZ7" s="40"/>
      <c r="DA7" s="40"/>
      <c r="DB7" s="40"/>
      <c r="DC7" s="40">
        <f>DD7+DE7+DF7+DG7+DI7+DJ7+DK7</f>
        <v>0</v>
      </c>
      <c r="DD7" s="40"/>
      <c r="DE7" s="40"/>
      <c r="DF7" s="40"/>
      <c r="DG7" s="40"/>
      <c r="DH7" s="40"/>
      <c r="DI7" s="40"/>
      <c r="DJ7" s="40"/>
      <c r="DK7" s="40"/>
      <c r="DL7" s="40">
        <f>DM7+DN7+DO7+DP7+DR7+DS7+DT7</f>
        <v>0</v>
      </c>
      <c r="DM7" s="40"/>
      <c r="DN7" s="40"/>
      <c r="DO7" s="40"/>
      <c r="DP7" s="40"/>
      <c r="DQ7" s="40"/>
      <c r="DR7" s="40"/>
      <c r="DS7" s="40"/>
      <c r="DT7" s="40"/>
      <c r="DU7" s="40">
        <f>DV7+DW7+DX7+DY7+EA7+EB7+EC7</f>
        <v>0</v>
      </c>
      <c r="DV7" s="40"/>
      <c r="DW7" s="40"/>
      <c r="DX7" s="40"/>
      <c r="DY7" s="40"/>
      <c r="DZ7" s="40"/>
      <c r="EA7" s="40"/>
      <c r="EB7" s="40"/>
      <c r="EC7" s="40"/>
      <c r="ED7" s="40">
        <f>EE7+EF7+EG7+EH7+EJ7+EK7+EL7</f>
        <v>0</v>
      </c>
      <c r="EE7" s="40"/>
      <c r="EF7" s="40"/>
      <c r="EG7" s="40"/>
      <c r="EH7" s="40"/>
      <c r="EI7" s="40"/>
      <c r="EJ7" s="40"/>
      <c r="EK7" s="40"/>
      <c r="EL7" s="40"/>
      <c r="EM7" s="40">
        <f>EN7+EO7+EP7+EQ7+ES7+ET7+EU7</f>
        <v>0</v>
      </c>
      <c r="EN7" s="40"/>
      <c r="EO7" s="40"/>
      <c r="EP7" s="40"/>
      <c r="EQ7" s="40"/>
      <c r="ER7" s="40"/>
      <c r="ES7" s="40"/>
      <c r="ET7" s="40"/>
      <c r="EU7" s="40"/>
      <c r="EV7" s="40">
        <f>EW7+EX7+EY7+EZ7+FB7+FC7+FD7</f>
        <v>0</v>
      </c>
      <c r="EW7" s="40"/>
      <c r="EX7" s="40"/>
      <c r="EY7" s="40"/>
      <c r="EZ7" s="40"/>
      <c r="FA7" s="40"/>
      <c r="FB7" s="40"/>
      <c r="FC7" s="40"/>
      <c r="FD7" s="40"/>
      <c r="FE7" s="40">
        <f>FF7+FG7+FH7+FI7+FK7+FL7+FM7</f>
        <v>0</v>
      </c>
      <c r="FF7" s="40"/>
      <c r="FG7" s="40"/>
      <c r="FH7" s="40"/>
      <c r="FI7" s="40"/>
      <c r="FJ7" s="40"/>
      <c r="FK7" s="40"/>
      <c r="FL7" s="40"/>
      <c r="FM7" s="40"/>
      <c r="FN7" s="40">
        <f>FO7+FP7+FQ7+FR7+FT7+FU7+FV7</f>
        <v>0</v>
      </c>
      <c r="FO7" s="40"/>
      <c r="FP7" s="40"/>
      <c r="FQ7" s="40"/>
      <c r="FR7" s="40"/>
      <c r="FS7" s="40"/>
      <c r="FT7" s="40"/>
      <c r="FU7" s="40"/>
      <c r="FV7" s="40"/>
      <c r="FW7" s="40">
        <f>FX7+FY7+FZ7+GA7+GC7+GD7+GE7</f>
        <v>0</v>
      </c>
      <c r="FX7" s="40"/>
      <c r="FY7" s="40"/>
      <c r="FZ7" s="40"/>
      <c r="GA7" s="40"/>
      <c r="GB7" s="40"/>
      <c r="GC7" s="40"/>
      <c r="GD7" s="40"/>
      <c r="GE7" s="40"/>
      <c r="GF7" s="40">
        <f>GG7+GH7+GI7+GJ7+GL7+GM7+GN7</f>
        <v>0</v>
      </c>
      <c r="GG7" s="40"/>
      <c r="GH7" s="40"/>
      <c r="GI7" s="40"/>
      <c r="GJ7" s="40"/>
      <c r="GK7" s="40"/>
      <c r="GL7" s="40"/>
      <c r="GM7" s="40"/>
      <c r="GN7" s="40"/>
      <c r="GO7" s="40">
        <f>GP7+GQ7+GR7+GS7+GU7+GV7+GW7</f>
        <v>0</v>
      </c>
      <c r="GP7" s="40"/>
      <c r="GQ7" s="40"/>
      <c r="GR7" s="40"/>
      <c r="GS7" s="40"/>
      <c r="GT7" s="40"/>
      <c r="GU7" s="40"/>
      <c r="GV7" s="40"/>
      <c r="GW7" s="40"/>
      <c r="GX7" s="40">
        <f>GY7+GZ7+HA7+HB7+HD7+HE7+HF7</f>
        <v>0</v>
      </c>
      <c r="GY7" s="40"/>
      <c r="GZ7" s="40"/>
      <c r="HA7" s="40"/>
      <c r="HB7" s="40"/>
      <c r="HC7" s="40"/>
      <c r="HD7" s="40"/>
      <c r="HE7" s="40"/>
      <c r="HF7" s="40"/>
      <c r="HG7" s="40">
        <f>HH7+HI7+HJ7+HK7+HM7+HN7+HO7</f>
        <v>0</v>
      </c>
      <c r="HH7" s="40"/>
      <c r="HI7" s="40"/>
      <c r="HJ7" s="40"/>
      <c r="HK7" s="40"/>
      <c r="HL7" s="40"/>
      <c r="HM7" s="40"/>
      <c r="HN7" s="40"/>
      <c r="HO7" s="40"/>
      <c r="HP7" s="40">
        <f>HQ7+HR7+HS7+HT7+HV7+HW7+HX7</f>
        <v>0</v>
      </c>
      <c r="HQ7" s="40"/>
      <c r="HR7" s="40"/>
      <c r="HS7" s="40"/>
      <c r="HT7" s="40"/>
      <c r="HU7" s="40"/>
      <c r="HV7" s="40"/>
      <c r="HW7" s="40"/>
      <c r="HX7" s="40"/>
      <c r="HY7" s="40">
        <f>HZ7+IA7+IB7+IC7+IE7+IF7+IG7</f>
        <v>0</v>
      </c>
      <c r="HZ7" s="40"/>
      <c r="IA7" s="40"/>
      <c r="IB7" s="40"/>
      <c r="IC7" s="40"/>
      <c r="ID7" s="40"/>
      <c r="IE7" s="40"/>
      <c r="IF7" s="40"/>
      <c r="IG7" s="40"/>
      <c r="IH7" s="40">
        <f>II7+IJ7+IK7+IL7+IN7+IO7+IP7</f>
        <v>0</v>
      </c>
      <c r="II7" s="40"/>
      <c r="IJ7" s="40"/>
      <c r="IK7" s="40"/>
      <c r="IL7" s="40"/>
      <c r="IM7" s="40"/>
      <c r="IN7" s="40"/>
      <c r="IO7" s="40"/>
      <c r="IP7" s="40"/>
      <c r="IQ7" s="40">
        <f>IR7+IS7+IT7+IU7+IW7+IX7+IY7</f>
        <v>0</v>
      </c>
      <c r="IR7" s="40"/>
      <c r="IS7" s="40"/>
      <c r="IT7" s="40"/>
      <c r="IU7" s="40"/>
      <c r="IV7" s="40"/>
      <c r="IW7" s="40"/>
      <c r="IX7" s="40"/>
      <c r="IY7" s="40"/>
      <c r="IZ7" s="40">
        <f>JA7+JB7+JC7+JD7+JF7+JG7+JH7</f>
        <v>0</v>
      </c>
      <c r="JA7" s="40"/>
      <c r="JB7" s="40"/>
      <c r="JC7" s="40"/>
      <c r="JD7" s="40"/>
      <c r="JE7" s="40"/>
      <c r="JF7" s="40"/>
      <c r="JG7" s="40"/>
      <c r="JH7" s="40"/>
      <c r="JI7" s="40">
        <f>JJ7+JK7+JL7+JM7+JO7+JP7+JQ7</f>
        <v>0</v>
      </c>
      <c r="JJ7" s="40"/>
      <c r="JK7" s="40"/>
      <c r="JL7" s="40"/>
      <c r="JM7" s="40"/>
      <c r="JN7" s="40"/>
      <c r="JO7" s="40"/>
      <c r="JP7" s="40"/>
      <c r="JQ7" s="40"/>
      <c r="JR7" s="40">
        <f>JS7+JT7+JU7+JV7+JX7+JY7+JZ7</f>
        <v>0</v>
      </c>
      <c r="JS7" s="40"/>
      <c r="JT7" s="40"/>
      <c r="JU7" s="40"/>
      <c r="JV7" s="40"/>
      <c r="JW7" s="40"/>
      <c r="JX7" s="40"/>
      <c r="JY7" s="40"/>
      <c r="JZ7" s="40"/>
      <c r="KA7" s="40">
        <f t="shared" ref="KA7:KA46" si="1">KB7+KC7+KD7+KE7+KG7+KH7+KI7</f>
        <v>0</v>
      </c>
      <c r="KB7" s="40"/>
      <c r="KC7" s="40"/>
      <c r="KD7" s="40"/>
      <c r="KE7" s="40"/>
      <c r="KF7" s="40"/>
      <c r="KG7" s="40"/>
      <c r="KH7" s="40"/>
      <c r="KI7" s="40"/>
      <c r="KJ7" s="40">
        <f t="shared" ref="KJ7:KJ46" si="2">KK7+KL7+KM7+KN7+KP7+KQ7+KR7</f>
        <v>0</v>
      </c>
      <c r="KK7" s="40"/>
      <c r="KL7" s="40"/>
      <c r="KM7" s="40"/>
      <c r="KN7" s="40"/>
      <c r="KO7" s="40"/>
      <c r="KP7" s="40"/>
      <c r="KQ7" s="40"/>
      <c r="KR7" s="40"/>
      <c r="KS7" s="40">
        <f t="shared" ref="KS7:KS46" si="3">KT7+KU7+KV7+KW7+KY7+KZ7+LA7</f>
        <v>0</v>
      </c>
      <c r="KT7" s="40"/>
      <c r="KU7" s="40"/>
      <c r="KV7" s="40"/>
      <c r="KW7" s="40"/>
      <c r="KX7" s="40"/>
      <c r="KY7" s="40"/>
      <c r="KZ7" s="40"/>
      <c r="LA7" s="40"/>
      <c r="LB7" s="40">
        <f t="shared" ref="LB7:LB46" si="4">LC7+LD7+LE7+LF7+LH7+LI7+LJ7</f>
        <v>0</v>
      </c>
      <c r="LC7" s="40"/>
      <c r="LD7" s="40"/>
      <c r="LE7" s="40"/>
      <c r="LF7" s="40"/>
      <c r="LG7" s="40"/>
      <c r="LH7" s="40"/>
      <c r="LI7" s="40"/>
      <c r="LJ7" s="40"/>
      <c r="LK7" s="40">
        <f t="shared" ref="LK7:LK46" si="5">LL7+LM7+LN7+LO7+LQ7+LR7+LS7</f>
        <v>0</v>
      </c>
      <c r="LL7" s="40"/>
      <c r="LM7" s="40"/>
      <c r="LN7" s="40"/>
      <c r="LO7" s="40"/>
      <c r="LP7" s="40"/>
      <c r="LQ7" s="40"/>
      <c r="LR7" s="40"/>
      <c r="LS7" s="40"/>
      <c r="LT7" s="40">
        <f t="shared" ref="LT7:LT46" si="6">LU7+LV7+LW7+LX7+LZ7+MA7+MB7</f>
        <v>0</v>
      </c>
      <c r="LU7" s="40"/>
      <c r="LV7" s="40"/>
      <c r="LW7" s="40"/>
      <c r="LX7" s="40"/>
      <c r="LY7" s="40"/>
      <c r="LZ7" s="40"/>
      <c r="MA7" s="40"/>
      <c r="MB7" s="40"/>
      <c r="MC7" s="40">
        <f t="shared" ref="MC7:MC46" si="7">MD7+ME7+MF7+MG7+MI7+MJ7+MK7</f>
        <v>0</v>
      </c>
      <c r="MD7" s="40"/>
      <c r="ME7" s="40"/>
      <c r="MF7" s="40"/>
      <c r="MG7" s="40"/>
      <c r="MH7" s="40"/>
      <c r="MI7" s="40"/>
      <c r="MJ7" s="40"/>
      <c r="MK7" s="40"/>
      <c r="ML7" s="40">
        <f t="shared" ref="ML7:ML46" si="8">MM7+MN7+MO7+MP7+MR7+MS7+MT7</f>
        <v>0</v>
      </c>
      <c r="MM7" s="40"/>
      <c r="MN7" s="40"/>
      <c r="MO7" s="40"/>
      <c r="MP7" s="40"/>
      <c r="MQ7" s="40"/>
      <c r="MR7" s="40"/>
      <c r="MS7" s="40"/>
      <c r="MT7" s="40"/>
      <c r="MU7" s="40">
        <f>MV7+MW7+MX7+MY7+NA7+NB7+NC7</f>
        <v>0</v>
      </c>
      <c r="MV7" s="40"/>
      <c r="MW7" s="40"/>
      <c r="MX7" s="40"/>
      <c r="MY7" s="40"/>
      <c r="MZ7" s="40"/>
      <c r="NA7" s="40"/>
      <c r="NB7" s="40"/>
      <c r="NC7" s="40"/>
      <c r="ND7" s="40">
        <f t="shared" ref="ND7:ND46" si="9">NE7+NF7+NG7+NH7+NJ7+NK7+NL7</f>
        <v>0</v>
      </c>
      <c r="NE7" s="40"/>
      <c r="NF7" s="40"/>
      <c r="NG7" s="40"/>
      <c r="NH7" s="40"/>
      <c r="NI7" s="40"/>
      <c r="NJ7" s="40"/>
      <c r="NK7" s="40"/>
      <c r="NL7" s="40"/>
      <c r="NM7" s="40">
        <f t="shared" ref="NM7:NM46" si="10">NN7+NO7+NP7+NQ7+NS7+NT7+NU7</f>
        <v>0</v>
      </c>
      <c r="NN7" s="40"/>
      <c r="NO7" s="40"/>
      <c r="NP7" s="40"/>
      <c r="NQ7" s="40"/>
      <c r="NR7" s="40"/>
      <c r="NS7" s="40"/>
      <c r="NT7" s="40"/>
      <c r="NU7" s="40"/>
      <c r="NV7" s="40">
        <f t="shared" ref="NV7:NV46" si="11">NW7+NX7+NY7+NZ7+OB7+OC7+OD7</f>
        <v>0</v>
      </c>
      <c r="NW7" s="40"/>
      <c r="NX7" s="40"/>
      <c r="NY7" s="40"/>
      <c r="NZ7" s="40"/>
      <c r="OA7" s="40"/>
      <c r="OB7" s="40"/>
      <c r="OC7" s="40"/>
      <c r="OD7" s="40"/>
      <c r="OE7" s="40">
        <f t="shared" ref="OE7:OE46" si="12">OF7+OG7+OH7+OI7+OK7+OL7+OM7</f>
        <v>0</v>
      </c>
      <c r="OF7" s="40"/>
      <c r="OG7" s="40"/>
      <c r="OH7" s="40"/>
      <c r="OI7" s="40"/>
      <c r="OJ7" s="40"/>
      <c r="OK7" s="40"/>
      <c r="OL7" s="40"/>
      <c r="OM7" s="40"/>
      <c r="ON7" s="40">
        <f t="shared" ref="ON7:ON46" si="13">OO7+OP7+OQ7+OR7+OT7+OU7+OV7</f>
        <v>0</v>
      </c>
      <c r="OO7" s="40"/>
      <c r="OP7" s="40"/>
      <c r="OQ7" s="40"/>
      <c r="OR7" s="40"/>
      <c r="OS7" s="40"/>
      <c r="OT7" s="40"/>
      <c r="OU7" s="40"/>
      <c r="OV7" s="40"/>
      <c r="OW7" s="40">
        <f t="shared" ref="OW7:OW46" si="14">OX7+OY7+OZ7+PA7+PC7+PD7+PE7</f>
        <v>0</v>
      </c>
      <c r="OX7" s="40"/>
      <c r="OY7" s="40"/>
      <c r="OZ7" s="40"/>
      <c r="PA7" s="40"/>
      <c r="PB7" s="40"/>
      <c r="PC7" s="40"/>
      <c r="PD7" s="40"/>
      <c r="PE7" s="40"/>
      <c r="PF7" s="40">
        <f t="shared" ref="PF7:PF46" si="15">PG7+PH7+PI7+PJ7+PL7+PM7+PN7</f>
        <v>0</v>
      </c>
      <c r="PG7" s="40"/>
      <c r="PH7" s="40"/>
      <c r="PI7" s="40"/>
      <c r="PJ7" s="40"/>
      <c r="PK7" s="40"/>
      <c r="PL7" s="40"/>
      <c r="PM7" s="40"/>
      <c r="PN7" s="40"/>
      <c r="PO7" s="40">
        <f t="shared" ref="PO7:PO46" si="16">PP7+PQ7+PR7+PS7+PU7+PV7+PW7</f>
        <v>0</v>
      </c>
      <c r="PP7" s="40"/>
      <c r="PQ7" s="40"/>
      <c r="PR7" s="40"/>
      <c r="PS7" s="40"/>
      <c r="PT7" s="40"/>
      <c r="PU7" s="40"/>
      <c r="PV7" s="40"/>
      <c r="PW7" s="40"/>
      <c r="PX7" s="40">
        <f t="shared" ref="PX7:PX46" si="17">PY7+PZ7+QA7+QB7+QD7+QE7+QF7</f>
        <v>0</v>
      </c>
      <c r="PY7" s="40"/>
      <c r="PZ7" s="40"/>
      <c r="QA7" s="40"/>
      <c r="QB7" s="40"/>
      <c r="QC7" s="40"/>
      <c r="QD7" s="40"/>
      <c r="QE7" s="40"/>
      <c r="QF7" s="40"/>
      <c r="QG7" s="40">
        <f t="shared" ref="QG7:QG46" si="18">QH7+QI7+QJ7+QK7+QM7+QN7+QO7</f>
        <v>0</v>
      </c>
      <c r="QH7" s="40"/>
      <c r="QI7" s="40"/>
      <c r="QJ7" s="40"/>
      <c r="QK7" s="40"/>
      <c r="QL7" s="40"/>
      <c r="QM7" s="40"/>
      <c r="QN7" s="40"/>
      <c r="QO7" s="40"/>
      <c r="QP7" s="40">
        <f t="shared" ref="QP7:QP46" si="19">QQ7+QR7+QS7+QT7+QV7+QW7+QX7</f>
        <v>0</v>
      </c>
      <c r="QQ7" s="40"/>
      <c r="QR7" s="40"/>
      <c r="QS7" s="40"/>
      <c r="QT7" s="40"/>
      <c r="QU7" s="40"/>
      <c r="QV7" s="40"/>
      <c r="QW7" s="40"/>
      <c r="QX7" s="40"/>
      <c r="QY7" s="40">
        <f t="shared" ref="QY7:QY46" si="20">QZ7+RA7+RB7+RC7+RE7+RF7+RG7</f>
        <v>0</v>
      </c>
      <c r="QZ7" s="40"/>
      <c r="RA7" s="40"/>
      <c r="RB7" s="40"/>
      <c r="RC7" s="40"/>
      <c r="RD7" s="40"/>
      <c r="RE7" s="40"/>
      <c r="RF7" s="40"/>
      <c r="RG7" s="40"/>
      <c r="RH7" s="40">
        <f t="shared" ref="RH7:RH46" si="21">RI7+RJ7+RK7+RL7+RN7+RO7+RP7</f>
        <v>0</v>
      </c>
      <c r="RI7" s="40"/>
      <c r="RJ7" s="40"/>
      <c r="RK7" s="40"/>
      <c r="RL7" s="40"/>
      <c r="RM7" s="40"/>
      <c r="RN7" s="40"/>
      <c r="RO7" s="40"/>
      <c r="RP7" s="40"/>
      <c r="RQ7" s="40">
        <f t="shared" ref="RQ7:RQ46" si="22">RR7+RS7+RT7+RU7+RW7+RX7+RY7</f>
        <v>0</v>
      </c>
      <c r="RR7" s="40"/>
      <c r="RS7" s="40"/>
      <c r="RT7" s="40"/>
      <c r="RU7" s="40"/>
      <c r="RV7" s="40"/>
      <c r="RW7" s="40"/>
      <c r="RX7" s="40"/>
      <c r="RY7" s="40"/>
      <c r="RZ7" s="40">
        <f t="shared" ref="RZ7:RZ46" si="23">SA7+SB7+SC7+SD7+SF7+SG7+SH7</f>
        <v>0</v>
      </c>
      <c r="SA7" s="40"/>
      <c r="SB7" s="40"/>
      <c r="SC7" s="40"/>
      <c r="SD7" s="40"/>
      <c r="SE7" s="40"/>
      <c r="SF7" s="40"/>
      <c r="SG7" s="40"/>
      <c r="SH7" s="40"/>
      <c r="SI7" s="40">
        <f t="shared" ref="SI7:SI46" si="24">SJ7+SK7+SL7+SM7+SO7+SP7+SQ7</f>
        <v>0</v>
      </c>
      <c r="SJ7" s="40"/>
      <c r="SK7" s="40"/>
      <c r="SL7" s="40"/>
      <c r="SM7" s="40"/>
      <c r="SN7" s="40"/>
      <c r="SO7" s="40"/>
      <c r="SP7" s="40"/>
      <c r="SQ7" s="40"/>
      <c r="SR7" s="40">
        <f t="shared" ref="SR7:SR46" si="25">SS7+ST7+SU7+SV7+SX7+SY7+SZ7</f>
        <v>0</v>
      </c>
      <c r="SS7" s="40"/>
      <c r="ST7" s="40"/>
      <c r="SU7" s="40"/>
      <c r="SV7" s="40"/>
      <c r="SW7" s="40"/>
      <c r="SX7" s="40"/>
      <c r="SY7" s="40"/>
      <c r="SZ7" s="40"/>
      <c r="TA7" s="40">
        <f t="shared" ref="TA7:TA46" si="26">TB7+TC7+TD7+TE7+TG7+TH7+TI7</f>
        <v>0</v>
      </c>
      <c r="TB7" s="40"/>
      <c r="TC7" s="40"/>
      <c r="TD7" s="40"/>
      <c r="TE7" s="40"/>
      <c r="TF7" s="40"/>
      <c r="TG7" s="40"/>
      <c r="TH7" s="40"/>
      <c r="TI7" s="40"/>
      <c r="TJ7" s="40">
        <f t="shared" ref="TJ7:TJ46" si="27">TK7+TL7+TM7+TN7+TP7+TQ7+TR7</f>
        <v>0</v>
      </c>
      <c r="TK7" s="40"/>
      <c r="TL7" s="40"/>
      <c r="TM7" s="40"/>
      <c r="TN7" s="40"/>
      <c r="TO7" s="40"/>
      <c r="TP7" s="40"/>
      <c r="TQ7" s="40"/>
      <c r="TR7" s="40"/>
      <c r="TS7" s="40">
        <f t="shared" ref="TS7:TS46" si="28">TT7+TU7+TV7+TW7+TY7+TZ7+UA7</f>
        <v>0</v>
      </c>
      <c r="TT7" s="40"/>
      <c r="TU7" s="40"/>
      <c r="TV7" s="40"/>
      <c r="TW7" s="40"/>
      <c r="TX7" s="40"/>
      <c r="TY7" s="40"/>
      <c r="TZ7" s="40"/>
      <c r="UA7" s="40"/>
      <c r="UB7" s="40">
        <f t="shared" ref="UB7:UB46" si="29">UC7+UD7+UE7+UF7+UH7+UI7+UJ7</f>
        <v>0</v>
      </c>
      <c r="UC7" s="40"/>
      <c r="UD7" s="40"/>
      <c r="UE7" s="40"/>
      <c r="UF7" s="40"/>
      <c r="UG7" s="40"/>
      <c r="UH7" s="40"/>
      <c r="UI7" s="40"/>
      <c r="UJ7" s="40"/>
    </row>
    <row r="8" spans="1:556" x14ac:dyDescent="0.25">
      <c r="A8" s="37" t="s">
        <v>380</v>
      </c>
      <c r="B8" s="22"/>
      <c r="C8" s="38" t="s">
        <v>380</v>
      </c>
      <c r="D8" s="38"/>
      <c r="E8" s="22"/>
      <c r="F8" s="38" t="s">
        <v>380</v>
      </c>
      <c r="G8" s="38"/>
      <c r="H8" s="22"/>
      <c r="I8" s="38" t="s">
        <v>380</v>
      </c>
      <c r="J8" s="38"/>
      <c r="K8" s="22"/>
      <c r="L8" s="38" t="s">
        <v>380</v>
      </c>
      <c r="M8" s="38"/>
      <c r="N8" s="22"/>
      <c r="O8" s="38" t="s">
        <v>380</v>
      </c>
      <c r="P8" s="38"/>
      <c r="Q8" s="22"/>
      <c r="R8" s="38" t="s">
        <v>380</v>
      </c>
      <c r="S8" s="38"/>
      <c r="T8" s="22"/>
      <c r="U8" s="38" t="s">
        <v>380</v>
      </c>
      <c r="V8" s="38"/>
      <c r="W8" s="22"/>
      <c r="X8" s="38" t="s">
        <v>380</v>
      </c>
      <c r="Y8" s="38"/>
      <c r="Z8" s="22"/>
      <c r="AA8" s="38" t="s">
        <v>380</v>
      </c>
      <c r="AB8" s="38"/>
      <c r="AC8" s="22"/>
      <c r="AD8" s="38" t="s">
        <v>380</v>
      </c>
      <c r="AE8" s="38"/>
      <c r="AF8" s="22"/>
      <c r="AG8" s="39"/>
      <c r="AH8" s="39"/>
      <c r="AI8" s="122">
        <f t="shared" ref="AI8:AI27" si="30">IFERROR(DATEDIF(AG8,AH8,"D"),0)</f>
        <v>0</v>
      </c>
      <c r="AJ8" s="38"/>
      <c r="AK8" s="23" t="s">
        <v>380</v>
      </c>
      <c r="AL8" s="23" t="s">
        <v>380</v>
      </c>
      <c r="AM8" s="23" t="s">
        <v>380</v>
      </c>
      <c r="AN8" s="23" t="s">
        <v>380</v>
      </c>
      <c r="AO8" s="23" t="s">
        <v>380</v>
      </c>
      <c r="AP8" s="23" t="s">
        <v>380</v>
      </c>
      <c r="AQ8" s="23" t="s">
        <v>380</v>
      </c>
      <c r="AR8" s="23" t="s">
        <v>380</v>
      </c>
      <c r="AS8" s="23" t="s">
        <v>380</v>
      </c>
      <c r="AT8" s="23" t="s">
        <v>380</v>
      </c>
      <c r="AU8" s="23" t="s">
        <v>380</v>
      </c>
      <c r="AV8" s="23" t="s">
        <v>380</v>
      </c>
      <c r="AW8" s="23" t="s">
        <v>380</v>
      </c>
      <c r="AX8" s="23" t="s">
        <v>380</v>
      </c>
      <c r="AY8" s="23" t="s">
        <v>380</v>
      </c>
      <c r="AZ8" s="23" t="s">
        <v>380</v>
      </c>
      <c r="BA8" s="23" t="s">
        <v>380</v>
      </c>
      <c r="BB8" s="23" t="s">
        <v>380</v>
      </c>
      <c r="BC8" s="23" t="s">
        <v>380</v>
      </c>
      <c r="BD8" s="23" t="s">
        <v>380</v>
      </c>
      <c r="BE8" s="23" t="s">
        <v>380</v>
      </c>
      <c r="BF8" s="23" t="s">
        <v>380</v>
      </c>
      <c r="BG8" s="23" t="s">
        <v>380</v>
      </c>
      <c r="BH8" s="23" t="s">
        <v>380</v>
      </c>
      <c r="BI8" s="23" t="s">
        <v>380</v>
      </c>
      <c r="BJ8" s="23" t="s">
        <v>380</v>
      </c>
      <c r="BK8" s="23" t="s">
        <v>380</v>
      </c>
      <c r="BL8" s="23" t="s">
        <v>380</v>
      </c>
      <c r="BM8" s="23" t="s">
        <v>380</v>
      </c>
      <c r="BN8" s="23" t="s">
        <v>380</v>
      </c>
      <c r="BO8" s="23" t="s">
        <v>380</v>
      </c>
      <c r="BP8" s="23" t="s">
        <v>380</v>
      </c>
      <c r="BQ8" s="23" t="s">
        <v>380</v>
      </c>
      <c r="BR8" s="23" t="s">
        <v>380</v>
      </c>
      <c r="BS8" s="23" t="s">
        <v>380</v>
      </c>
      <c r="BT8" s="23" t="s">
        <v>380</v>
      </c>
      <c r="BU8" s="23" t="s">
        <v>380</v>
      </c>
      <c r="BV8" s="23" t="s">
        <v>380</v>
      </c>
      <c r="BW8" s="23" t="s">
        <v>380</v>
      </c>
      <c r="BX8" s="23" t="s">
        <v>380</v>
      </c>
      <c r="BY8" s="23" t="s">
        <v>380</v>
      </c>
      <c r="BZ8" s="23" t="s">
        <v>380</v>
      </c>
      <c r="CA8" s="23" t="s">
        <v>380</v>
      </c>
      <c r="CB8" s="23" t="s">
        <v>380</v>
      </c>
      <c r="CC8" s="23" t="s">
        <v>380</v>
      </c>
      <c r="CD8" s="23" t="s">
        <v>380</v>
      </c>
      <c r="CE8" s="23" t="s">
        <v>380</v>
      </c>
      <c r="CF8" s="23" t="s">
        <v>380</v>
      </c>
      <c r="CG8" s="23" t="s">
        <v>380</v>
      </c>
      <c r="CH8" s="23" t="s">
        <v>380</v>
      </c>
      <c r="CI8" s="23" t="s">
        <v>380</v>
      </c>
      <c r="CJ8" s="23" t="s">
        <v>380</v>
      </c>
      <c r="CK8" s="40">
        <f t="shared" ref="CK8:CK46" si="31">CL8+CM8+CN8+CO8+CQ8+CR8+CS8</f>
        <v>0</v>
      </c>
      <c r="CL8" s="40">
        <f t="shared" ref="CL8:CL46" si="32">CU8+DD8+DM8+DV8+EE8+EN8+EW8+FF8+FO8+FX8+GG8+GP8+GY8+HH8+HQ8+HZ8+II8+IR8+JA8+JJ8+JS8+KB8+KK8+KT8+LC8+LL8+LU8+MD8+MM8+MV8+NE8+NN8+NW8+OF8+OO8+OX8+PG8+PP8+PY8+QH8+QQ8+QZ8+RI8+RR8+SA8+SJ8+SS8+TB8+TK8+TT8+UC8</f>
        <v>0</v>
      </c>
      <c r="CM8" s="40">
        <f t="shared" ref="CM8:CM46" si="33">CV8+DE8+DN8+DW8+EF8+EO8+EX8+FG8+FP8+FY8+GH8+GQ8+GZ8+HI8+HR8+IA8+IJ8+IS8+JB8+JK8+JT8+KC8+KL8+KU8+LD8+LM8+LV8+ME8+MN8+MW8+NF8+NO8+NX8+OG8+OP8+OY8+PH8+PQ8+PZ8+QI8+QR8+RA8+RJ8+RS8+SB8+SK8+ST8+TC8+TL8+TU8+UD8</f>
        <v>0</v>
      </c>
      <c r="CN8" s="40">
        <f t="shared" ref="CN8:CN46" si="34">CW8+DF8+DO8+DX8+EG8+EP8+EY8+FH8+FQ8+FZ8+GI8+GR8+HA8+HJ8+HS8+IB8+IK8+IT8+JC8+JL8+JU8+KD8+KM8+KV8+LE8+LN8+LW8+MF8+MO8+MX8+NG8+NP8+NY8+OH8+OQ8+OZ8+PI8+PR8+QA8+QJ8+QS8+RB8+RK8+RT8+SC8+SL8+SU8+TD8+TM8+TV8+UE8</f>
        <v>0</v>
      </c>
      <c r="CO8" s="40">
        <f t="shared" ref="CO8:CO46" si="35">CX8+DG8+DP8+DY8+EH8+EQ8+EZ8+FI8+FR8+GA8+GJ8+GS8+HB8+HK8+HT8+IC8+IL8+IU8+JD8+JM8+JV8+KE8+KN8+KW8+LF8+LO8+LX8+MG8+MP8+MY8+NH8+NQ8+NZ8+OI8+OR8+PA8+PJ8+PS8+QB8+QK8+QT8+RC8+RL8+RU8+SD8+SM8+SV8+TE8+TN8+TW8+UF8</f>
        <v>0</v>
      </c>
      <c r="CP8" s="40">
        <f t="shared" ref="CP8:CP46" si="36">CY8+DH8+DQ8+DZ8+EI8+ER8+FA8+FJ8+FS8+GB8+GK8+GT8+HC8+HL8+HU8+ID8+IM8+IV8+JE8+JN8+JW8+KF8+KO8+KX8+LG8+LP8+LY8+MH8+MQ8+MZ8+NI8+NR8+OA8+OJ8+OS8+PB8+PK8+PT8+QC8+QL8+QU8+RD8+RM8+RV8+SE8+SN8+SW8+TF8+TO8+TX8+UG8</f>
        <v>0</v>
      </c>
      <c r="CQ8" s="40">
        <f t="shared" ref="CQ8:CQ46" si="37">CZ8+DI8+DR8+EA8+EJ8+ES8+FB8+FK8+FT8+GC8+GL8+GU8+HD8+HM8+HV8+IE8+IN8+IW8+JF8+JO8+JX8+KG8+KP8+KY8+LH8+LQ8+LZ8+MI8+MR8+NA8+NJ8+NS8+OB8+OK8+OT8+PC8+PL8+PU8+QD8+QM8+QV8+RE8+RN8+RW8+SF8+SO8+SX8+TG8+TP8+TY8+UH8</f>
        <v>0</v>
      </c>
      <c r="CR8" s="40">
        <f t="shared" ref="CR8:CR46" si="38">DA8+DJ8+DS8+EB8+EK8+ET8+FC8+FL8+FU8+GD8+GM8+GV8+HE8+HN8+HW8+IF8+IO8+IX8+JG8+JP8+JY8+KH8+KQ8+KZ8+LI8+LR8+MA8+MJ8+MS8+NB8+NK8+NT8+OC8+OL8+OU8+PD8+PM8+PV8+QE8+QN8+QW8+RF8+RO8+RX8+SG8+SP8+SY8+TH8+TQ8+TZ8+UI8</f>
        <v>0</v>
      </c>
      <c r="CS8" s="40">
        <f t="shared" ref="CS8:CS46" si="39">DB8+DK8+DT8+EC8+EL8+EU8+FD8+FM8+FV8+GE8+GN8+GW8+HF8+HO8+HX8+IG8+IP8+IY8+JH8+JQ8+JZ8+KI8+KR8+LA8+LJ8+LS8+MB8+MK8+MT8+NC8+NL8+NU8+OD8+OM8+OV8+PE8+PN8+PW8+QF8+QO8+QX8+RG8+RP8+RY8+SH8+SQ8+SZ8+TI8+TR8+UA8+UJ8</f>
        <v>0</v>
      </c>
      <c r="CT8" s="40">
        <f t="shared" ref="CT8:CT46" si="40">CU8+CV8+CW8+CX8+CZ8+DA8+DB8</f>
        <v>0</v>
      </c>
      <c r="CU8" s="40"/>
      <c r="CV8" s="40"/>
      <c r="CW8" s="40"/>
      <c r="CX8" s="40"/>
      <c r="CY8" s="40"/>
      <c r="CZ8" s="40"/>
      <c r="DA8" s="40"/>
      <c r="DB8" s="40"/>
      <c r="DC8" s="40">
        <f t="shared" ref="DC8:DC46" si="41">DD8+DE8+DF8+DG8+DI8+DJ8+DK8</f>
        <v>0</v>
      </c>
      <c r="DD8" s="40"/>
      <c r="DE8" s="40"/>
      <c r="DF8" s="40"/>
      <c r="DG8" s="40"/>
      <c r="DH8" s="40"/>
      <c r="DI8" s="40"/>
      <c r="DJ8" s="40"/>
      <c r="DK8" s="40"/>
      <c r="DL8" s="40">
        <f t="shared" ref="DL8:DL46" si="42">DM8+DN8+DO8+DP8+DR8+DS8+DT8</f>
        <v>0</v>
      </c>
      <c r="DM8" s="40"/>
      <c r="DN8" s="40"/>
      <c r="DO8" s="40"/>
      <c r="DP8" s="40"/>
      <c r="DQ8" s="40"/>
      <c r="DR8" s="40"/>
      <c r="DS8" s="40"/>
      <c r="DT8" s="40"/>
      <c r="DU8" s="40">
        <f t="shared" ref="DU8:DU46" si="43">DV8+DW8+DX8+DY8+EA8+EB8+EC8</f>
        <v>0</v>
      </c>
      <c r="DV8" s="40"/>
      <c r="DW8" s="40"/>
      <c r="DX8" s="40"/>
      <c r="DY8" s="40"/>
      <c r="DZ8" s="40"/>
      <c r="EA8" s="40"/>
      <c r="EB8" s="40"/>
      <c r="EC8" s="40"/>
      <c r="ED8" s="40">
        <f t="shared" ref="ED8:ED46" si="44">EE8+EF8+EG8+EH8+EJ8+EK8+EL8</f>
        <v>0</v>
      </c>
      <c r="EE8" s="40"/>
      <c r="EF8" s="40"/>
      <c r="EG8" s="40"/>
      <c r="EH8" s="40"/>
      <c r="EI8" s="40"/>
      <c r="EJ8" s="40"/>
      <c r="EK8" s="40"/>
      <c r="EL8" s="40"/>
      <c r="EM8" s="40">
        <f t="shared" ref="EM8:EM46" si="45">EN8+EO8+EP8+EQ8+ES8+ET8+EU8</f>
        <v>0</v>
      </c>
      <c r="EN8" s="40"/>
      <c r="EO8" s="40"/>
      <c r="EP8" s="40"/>
      <c r="EQ8" s="40"/>
      <c r="ER8" s="40"/>
      <c r="ES8" s="40"/>
      <c r="ET8" s="40"/>
      <c r="EU8" s="40"/>
      <c r="EV8" s="40">
        <f t="shared" ref="EV8:EV46" si="46">EW8+EX8+EY8+EZ8+FB8+FC8+FD8</f>
        <v>0</v>
      </c>
      <c r="EW8" s="40"/>
      <c r="EX8" s="40"/>
      <c r="EY8" s="40"/>
      <c r="EZ8" s="40"/>
      <c r="FA8" s="40"/>
      <c r="FB8" s="40"/>
      <c r="FC8" s="40"/>
      <c r="FD8" s="40"/>
      <c r="FE8" s="40">
        <f t="shared" ref="FE8:FE46" si="47">FF8+FG8+FH8+FI8+FK8+FL8+FM8</f>
        <v>0</v>
      </c>
      <c r="FF8" s="40"/>
      <c r="FG8" s="40"/>
      <c r="FH8" s="40"/>
      <c r="FI8" s="40"/>
      <c r="FJ8" s="40"/>
      <c r="FK8" s="40"/>
      <c r="FL8" s="40"/>
      <c r="FM8" s="40"/>
      <c r="FN8" s="40">
        <f t="shared" ref="FN8:FN46" si="48">FO8+FP8+FQ8+FR8+FT8+FU8+FV8</f>
        <v>0</v>
      </c>
      <c r="FO8" s="40"/>
      <c r="FP8" s="40"/>
      <c r="FQ8" s="40"/>
      <c r="FR8" s="40"/>
      <c r="FS8" s="40"/>
      <c r="FT8" s="40"/>
      <c r="FU8" s="40"/>
      <c r="FV8" s="40"/>
      <c r="FW8" s="40">
        <f t="shared" ref="FW8:FW46" si="49">FX8+FY8+FZ8+GA8+GC8+GD8+GE8</f>
        <v>0</v>
      </c>
      <c r="FX8" s="40"/>
      <c r="FY8" s="40"/>
      <c r="FZ8" s="40"/>
      <c r="GA8" s="40"/>
      <c r="GB8" s="40"/>
      <c r="GC8" s="40"/>
      <c r="GD8" s="40"/>
      <c r="GE8" s="40"/>
      <c r="GF8" s="40">
        <f t="shared" ref="GF8:GF46" si="50">GG8+GH8+GI8+GJ8+GL8+GM8+GN8</f>
        <v>0</v>
      </c>
      <c r="GG8" s="40"/>
      <c r="GH8" s="40"/>
      <c r="GI8" s="40"/>
      <c r="GJ8" s="40"/>
      <c r="GK8" s="40"/>
      <c r="GL8" s="40"/>
      <c r="GM8" s="40"/>
      <c r="GN8" s="40"/>
      <c r="GO8" s="40">
        <f t="shared" ref="GO8:GO46" si="51">GP8+GQ8+GR8+GS8+GU8+GV8+GW8</f>
        <v>0</v>
      </c>
      <c r="GP8" s="40"/>
      <c r="GQ8" s="40"/>
      <c r="GR8" s="40"/>
      <c r="GS8" s="40"/>
      <c r="GT8" s="40"/>
      <c r="GU8" s="40"/>
      <c r="GV8" s="40"/>
      <c r="GW8" s="40"/>
      <c r="GX8" s="40">
        <f t="shared" ref="GX8:GX46" si="52">GY8+GZ8+HA8+HB8+HD8+HE8+HF8</f>
        <v>0</v>
      </c>
      <c r="GY8" s="40"/>
      <c r="GZ8" s="40"/>
      <c r="HA8" s="40"/>
      <c r="HB8" s="40"/>
      <c r="HC8" s="40"/>
      <c r="HD8" s="40"/>
      <c r="HE8" s="40"/>
      <c r="HF8" s="40"/>
      <c r="HG8" s="40">
        <f t="shared" ref="HG8:HG46" si="53">HH8+HI8+HJ8+HK8+HM8+HN8+HO8</f>
        <v>0</v>
      </c>
      <c r="HH8" s="40"/>
      <c r="HI8" s="40"/>
      <c r="HJ8" s="40"/>
      <c r="HK8" s="40"/>
      <c r="HL8" s="40"/>
      <c r="HM8" s="40"/>
      <c r="HN8" s="40"/>
      <c r="HO8" s="40"/>
      <c r="HP8" s="40">
        <f t="shared" ref="HP8:HP46" si="54">HQ8+HR8+HS8+HT8+HV8+HW8+HX8</f>
        <v>0</v>
      </c>
      <c r="HQ8" s="40"/>
      <c r="HR8" s="40"/>
      <c r="HS8" s="40"/>
      <c r="HT8" s="40"/>
      <c r="HU8" s="40"/>
      <c r="HV8" s="40"/>
      <c r="HW8" s="40"/>
      <c r="HX8" s="40"/>
      <c r="HY8" s="40">
        <f t="shared" ref="HY8:HY46" si="55">HZ8+IA8+IB8+IC8+IE8+IF8+IG8</f>
        <v>0</v>
      </c>
      <c r="HZ8" s="40"/>
      <c r="IA8" s="40"/>
      <c r="IB8" s="40"/>
      <c r="IC8" s="40"/>
      <c r="ID8" s="40"/>
      <c r="IE8" s="40"/>
      <c r="IF8" s="40"/>
      <c r="IG8" s="40"/>
      <c r="IH8" s="40">
        <f t="shared" ref="IH8:IH46" si="56">II8+IJ8+IK8+IL8+IN8+IO8+IP8</f>
        <v>0</v>
      </c>
      <c r="II8" s="40"/>
      <c r="IJ8" s="40"/>
      <c r="IK8" s="40"/>
      <c r="IL8" s="40"/>
      <c r="IM8" s="40"/>
      <c r="IN8" s="40"/>
      <c r="IO8" s="40"/>
      <c r="IP8" s="40"/>
      <c r="IQ8" s="40">
        <f t="shared" ref="IQ8:IQ46" si="57">IR8+IS8+IT8+IU8+IW8+IX8+IY8</f>
        <v>0</v>
      </c>
      <c r="IR8" s="40"/>
      <c r="IS8" s="40"/>
      <c r="IT8" s="40"/>
      <c r="IU8" s="40"/>
      <c r="IV8" s="40"/>
      <c r="IW8" s="40"/>
      <c r="IX8" s="40"/>
      <c r="IY8" s="40"/>
      <c r="IZ8" s="40">
        <f t="shared" ref="IZ8:IZ46" si="58">JA8+JB8+JC8+JD8+JF8+JG8+JH8</f>
        <v>0</v>
      </c>
      <c r="JA8" s="40"/>
      <c r="JB8" s="40"/>
      <c r="JC8" s="40"/>
      <c r="JD8" s="40"/>
      <c r="JE8" s="40"/>
      <c r="JF8" s="40"/>
      <c r="JG8" s="40"/>
      <c r="JH8" s="40"/>
      <c r="JI8" s="40">
        <f t="shared" ref="JI8:JI46" si="59">JJ8+JK8+JL8+JM8+JO8+JP8+JQ8</f>
        <v>0</v>
      </c>
      <c r="JJ8" s="40"/>
      <c r="JK8" s="40"/>
      <c r="JL8" s="40"/>
      <c r="JM8" s="40"/>
      <c r="JN8" s="40"/>
      <c r="JO8" s="40"/>
      <c r="JP8" s="40"/>
      <c r="JQ8" s="40"/>
      <c r="JR8" s="40">
        <f t="shared" ref="JR8:JR46" si="60">JS8+JT8+JU8+JV8+JX8+JY8+JZ8</f>
        <v>0</v>
      </c>
      <c r="JS8" s="40"/>
      <c r="JT8" s="40"/>
      <c r="JU8" s="40"/>
      <c r="JV8" s="40"/>
      <c r="JW8" s="40"/>
      <c r="JX8" s="40"/>
      <c r="JY8" s="40"/>
      <c r="JZ8" s="40"/>
      <c r="KA8" s="40">
        <f t="shared" si="1"/>
        <v>0</v>
      </c>
      <c r="KB8" s="40"/>
      <c r="KC8" s="40"/>
      <c r="KD8" s="40"/>
      <c r="KE8" s="40"/>
      <c r="KF8" s="40"/>
      <c r="KG8" s="40"/>
      <c r="KH8" s="40"/>
      <c r="KI8" s="40"/>
      <c r="KJ8" s="40">
        <f t="shared" si="2"/>
        <v>0</v>
      </c>
      <c r="KK8" s="40"/>
      <c r="KL8" s="40"/>
      <c r="KM8" s="40"/>
      <c r="KN8" s="40"/>
      <c r="KO8" s="40"/>
      <c r="KP8" s="40"/>
      <c r="KQ8" s="40"/>
      <c r="KR8" s="40"/>
      <c r="KS8" s="40">
        <f t="shared" si="3"/>
        <v>0</v>
      </c>
      <c r="KT8" s="40"/>
      <c r="KU8" s="40"/>
      <c r="KV8" s="40"/>
      <c r="KW8" s="40"/>
      <c r="KX8" s="40"/>
      <c r="KY8" s="40"/>
      <c r="KZ8" s="40"/>
      <c r="LA8" s="40"/>
      <c r="LB8" s="40">
        <f t="shared" si="4"/>
        <v>0</v>
      </c>
      <c r="LC8" s="40"/>
      <c r="LD8" s="40"/>
      <c r="LE8" s="40"/>
      <c r="LF8" s="40"/>
      <c r="LG8" s="40"/>
      <c r="LH8" s="40"/>
      <c r="LI8" s="40"/>
      <c r="LJ8" s="40"/>
      <c r="LK8" s="40">
        <f t="shared" si="5"/>
        <v>0</v>
      </c>
      <c r="LL8" s="40"/>
      <c r="LM8" s="40"/>
      <c r="LN8" s="40"/>
      <c r="LO8" s="40"/>
      <c r="LP8" s="40"/>
      <c r="LQ8" s="40"/>
      <c r="LR8" s="40"/>
      <c r="LS8" s="40"/>
      <c r="LT8" s="40">
        <f t="shared" si="6"/>
        <v>0</v>
      </c>
      <c r="LU8" s="40"/>
      <c r="LV8" s="40"/>
      <c r="LW8" s="40"/>
      <c r="LX8" s="40"/>
      <c r="LY8" s="40"/>
      <c r="LZ8" s="40"/>
      <c r="MA8" s="40"/>
      <c r="MB8" s="40"/>
      <c r="MC8" s="40">
        <f t="shared" si="7"/>
        <v>0</v>
      </c>
      <c r="MD8" s="40"/>
      <c r="ME8" s="40"/>
      <c r="MF8" s="40"/>
      <c r="MG8" s="40"/>
      <c r="MH8" s="40"/>
      <c r="MI8" s="40"/>
      <c r="MJ8" s="40"/>
      <c r="MK8" s="40"/>
      <c r="ML8" s="40">
        <f t="shared" si="8"/>
        <v>0</v>
      </c>
      <c r="MM8" s="40"/>
      <c r="MN8" s="40"/>
      <c r="MO8" s="40"/>
      <c r="MP8" s="40"/>
      <c r="MQ8" s="40"/>
      <c r="MR8" s="40"/>
      <c r="MS8" s="40"/>
      <c r="MT8" s="40"/>
      <c r="MU8" s="40">
        <f t="shared" ref="MU8:MU46" si="61">MV8+MW8+MX8+MY8+NA8+NB8+NC8</f>
        <v>0</v>
      </c>
      <c r="MV8" s="40"/>
      <c r="MW8" s="40"/>
      <c r="MX8" s="40"/>
      <c r="MY8" s="40"/>
      <c r="MZ8" s="40"/>
      <c r="NA8" s="40"/>
      <c r="NB8" s="40"/>
      <c r="NC8" s="40"/>
      <c r="ND8" s="40">
        <f t="shared" si="9"/>
        <v>0</v>
      </c>
      <c r="NE8" s="40"/>
      <c r="NF8" s="40"/>
      <c r="NG8" s="40"/>
      <c r="NH8" s="40"/>
      <c r="NI8" s="40"/>
      <c r="NJ8" s="40"/>
      <c r="NK8" s="40"/>
      <c r="NL8" s="40"/>
      <c r="NM8" s="40">
        <f t="shared" si="10"/>
        <v>0</v>
      </c>
      <c r="NN8" s="40"/>
      <c r="NO8" s="40"/>
      <c r="NP8" s="40"/>
      <c r="NQ8" s="40"/>
      <c r="NR8" s="40"/>
      <c r="NS8" s="40"/>
      <c r="NT8" s="40"/>
      <c r="NU8" s="40"/>
      <c r="NV8" s="40">
        <f t="shared" si="11"/>
        <v>0</v>
      </c>
      <c r="NW8" s="40"/>
      <c r="NX8" s="40"/>
      <c r="NY8" s="40"/>
      <c r="NZ8" s="40"/>
      <c r="OA8" s="40"/>
      <c r="OB8" s="40"/>
      <c r="OC8" s="40"/>
      <c r="OD8" s="40"/>
      <c r="OE8" s="40">
        <f t="shared" si="12"/>
        <v>0</v>
      </c>
      <c r="OF8" s="40"/>
      <c r="OG8" s="40"/>
      <c r="OH8" s="40"/>
      <c r="OI8" s="40"/>
      <c r="OJ8" s="40"/>
      <c r="OK8" s="40"/>
      <c r="OL8" s="40"/>
      <c r="OM8" s="40"/>
      <c r="ON8" s="40">
        <f t="shared" si="13"/>
        <v>0</v>
      </c>
      <c r="OO8" s="40"/>
      <c r="OP8" s="40"/>
      <c r="OQ8" s="40"/>
      <c r="OR8" s="40"/>
      <c r="OS8" s="40"/>
      <c r="OT8" s="40"/>
      <c r="OU8" s="40"/>
      <c r="OV8" s="40"/>
      <c r="OW8" s="40">
        <f t="shared" si="14"/>
        <v>0</v>
      </c>
      <c r="OX8" s="40"/>
      <c r="OY8" s="40"/>
      <c r="OZ8" s="40"/>
      <c r="PA8" s="40"/>
      <c r="PB8" s="40"/>
      <c r="PC8" s="40"/>
      <c r="PD8" s="40"/>
      <c r="PE8" s="40"/>
      <c r="PF8" s="40">
        <f t="shared" si="15"/>
        <v>0</v>
      </c>
      <c r="PG8" s="40"/>
      <c r="PH8" s="40"/>
      <c r="PI8" s="40"/>
      <c r="PJ8" s="40"/>
      <c r="PK8" s="40"/>
      <c r="PL8" s="40"/>
      <c r="PM8" s="40"/>
      <c r="PN8" s="40"/>
      <c r="PO8" s="40">
        <f t="shared" si="16"/>
        <v>0</v>
      </c>
      <c r="PP8" s="40"/>
      <c r="PQ8" s="40"/>
      <c r="PR8" s="40"/>
      <c r="PS8" s="40"/>
      <c r="PT8" s="40"/>
      <c r="PU8" s="40"/>
      <c r="PV8" s="40"/>
      <c r="PW8" s="40"/>
      <c r="PX8" s="40">
        <f t="shared" si="17"/>
        <v>0</v>
      </c>
      <c r="PY8" s="40"/>
      <c r="PZ8" s="40"/>
      <c r="QA8" s="40"/>
      <c r="QB8" s="40"/>
      <c r="QC8" s="40"/>
      <c r="QD8" s="40"/>
      <c r="QE8" s="40"/>
      <c r="QF8" s="40"/>
      <c r="QG8" s="40">
        <f t="shared" si="18"/>
        <v>0</v>
      </c>
      <c r="QH8" s="40"/>
      <c r="QI8" s="40"/>
      <c r="QJ8" s="40"/>
      <c r="QK8" s="40"/>
      <c r="QL8" s="40"/>
      <c r="QM8" s="40"/>
      <c r="QN8" s="40"/>
      <c r="QO8" s="40"/>
      <c r="QP8" s="40">
        <f t="shared" si="19"/>
        <v>0</v>
      </c>
      <c r="QQ8" s="40"/>
      <c r="QR8" s="40"/>
      <c r="QS8" s="40"/>
      <c r="QT8" s="40"/>
      <c r="QU8" s="40"/>
      <c r="QV8" s="40"/>
      <c r="QW8" s="40"/>
      <c r="QX8" s="40"/>
      <c r="QY8" s="40">
        <f t="shared" si="20"/>
        <v>0</v>
      </c>
      <c r="QZ8" s="40"/>
      <c r="RA8" s="40"/>
      <c r="RB8" s="40"/>
      <c r="RC8" s="40"/>
      <c r="RD8" s="40"/>
      <c r="RE8" s="40"/>
      <c r="RF8" s="40"/>
      <c r="RG8" s="40"/>
      <c r="RH8" s="40">
        <f t="shared" si="21"/>
        <v>0</v>
      </c>
      <c r="RI8" s="40"/>
      <c r="RJ8" s="40"/>
      <c r="RK8" s="40"/>
      <c r="RL8" s="40"/>
      <c r="RM8" s="40"/>
      <c r="RN8" s="40"/>
      <c r="RO8" s="40"/>
      <c r="RP8" s="40"/>
      <c r="RQ8" s="40">
        <f t="shared" si="22"/>
        <v>0</v>
      </c>
      <c r="RR8" s="40"/>
      <c r="RS8" s="40"/>
      <c r="RT8" s="40"/>
      <c r="RU8" s="40"/>
      <c r="RV8" s="40"/>
      <c r="RW8" s="40"/>
      <c r="RX8" s="40"/>
      <c r="RY8" s="40"/>
      <c r="RZ8" s="40">
        <f t="shared" si="23"/>
        <v>0</v>
      </c>
      <c r="SA8" s="40"/>
      <c r="SB8" s="40"/>
      <c r="SC8" s="40"/>
      <c r="SD8" s="40"/>
      <c r="SE8" s="40"/>
      <c r="SF8" s="40"/>
      <c r="SG8" s="40"/>
      <c r="SH8" s="40"/>
      <c r="SI8" s="40">
        <f t="shared" si="24"/>
        <v>0</v>
      </c>
      <c r="SJ8" s="40"/>
      <c r="SK8" s="40"/>
      <c r="SL8" s="40"/>
      <c r="SM8" s="40"/>
      <c r="SN8" s="40"/>
      <c r="SO8" s="40"/>
      <c r="SP8" s="40"/>
      <c r="SQ8" s="40"/>
      <c r="SR8" s="40">
        <f t="shared" si="25"/>
        <v>0</v>
      </c>
      <c r="SS8" s="40"/>
      <c r="ST8" s="40"/>
      <c r="SU8" s="40"/>
      <c r="SV8" s="40"/>
      <c r="SW8" s="40"/>
      <c r="SX8" s="40"/>
      <c r="SY8" s="40"/>
      <c r="SZ8" s="40"/>
      <c r="TA8" s="40">
        <f t="shared" si="26"/>
        <v>0</v>
      </c>
      <c r="TB8" s="40"/>
      <c r="TC8" s="40"/>
      <c r="TD8" s="40"/>
      <c r="TE8" s="40"/>
      <c r="TF8" s="40"/>
      <c r="TG8" s="40"/>
      <c r="TH8" s="40"/>
      <c r="TI8" s="40"/>
      <c r="TJ8" s="40">
        <f t="shared" si="27"/>
        <v>0</v>
      </c>
      <c r="TK8" s="40"/>
      <c r="TL8" s="40"/>
      <c r="TM8" s="40"/>
      <c r="TN8" s="40"/>
      <c r="TO8" s="40"/>
      <c r="TP8" s="40"/>
      <c r="TQ8" s="40"/>
      <c r="TR8" s="40"/>
      <c r="TS8" s="40">
        <f t="shared" si="28"/>
        <v>0</v>
      </c>
      <c r="TT8" s="40"/>
      <c r="TU8" s="40"/>
      <c r="TV8" s="40"/>
      <c r="TW8" s="40"/>
      <c r="TX8" s="40"/>
      <c r="TY8" s="40"/>
      <c r="TZ8" s="40"/>
      <c r="UA8" s="40"/>
      <c r="UB8" s="40">
        <f t="shared" si="29"/>
        <v>0</v>
      </c>
      <c r="UC8" s="40"/>
      <c r="UD8" s="40"/>
      <c r="UE8" s="40"/>
      <c r="UF8" s="40"/>
      <c r="UG8" s="40"/>
      <c r="UH8" s="40"/>
      <c r="UI8" s="40"/>
      <c r="UJ8" s="40"/>
    </row>
    <row r="9" spans="1:556" x14ac:dyDescent="0.25">
      <c r="A9" s="37" t="s">
        <v>380</v>
      </c>
      <c r="B9" s="22"/>
      <c r="C9" s="38" t="s">
        <v>380</v>
      </c>
      <c r="D9" s="38"/>
      <c r="E9" s="22"/>
      <c r="F9" s="38" t="s">
        <v>380</v>
      </c>
      <c r="G9" s="38"/>
      <c r="H9" s="22"/>
      <c r="I9" s="38" t="s">
        <v>380</v>
      </c>
      <c r="J9" s="38"/>
      <c r="K9" s="22"/>
      <c r="L9" s="38" t="s">
        <v>380</v>
      </c>
      <c r="M9" s="38"/>
      <c r="N9" s="22"/>
      <c r="O9" s="38" t="s">
        <v>380</v>
      </c>
      <c r="P9" s="38"/>
      <c r="Q9" s="22"/>
      <c r="R9" s="38" t="s">
        <v>380</v>
      </c>
      <c r="S9" s="38"/>
      <c r="T9" s="22"/>
      <c r="U9" s="38" t="s">
        <v>380</v>
      </c>
      <c r="V9" s="38"/>
      <c r="W9" s="22"/>
      <c r="X9" s="38" t="s">
        <v>380</v>
      </c>
      <c r="Y9" s="38"/>
      <c r="Z9" s="22"/>
      <c r="AA9" s="38" t="s">
        <v>380</v>
      </c>
      <c r="AB9" s="38"/>
      <c r="AC9" s="22"/>
      <c r="AD9" s="38" t="s">
        <v>380</v>
      </c>
      <c r="AE9" s="38"/>
      <c r="AF9" s="22"/>
      <c r="AG9" s="39"/>
      <c r="AH9" s="39"/>
      <c r="AI9" s="122">
        <f t="shared" si="30"/>
        <v>0</v>
      </c>
      <c r="AJ9" s="38"/>
      <c r="AK9" s="23" t="s">
        <v>380</v>
      </c>
      <c r="AL9" s="23" t="s">
        <v>380</v>
      </c>
      <c r="AM9" s="23" t="s">
        <v>380</v>
      </c>
      <c r="AN9" s="23" t="s">
        <v>380</v>
      </c>
      <c r="AO9" s="23" t="s">
        <v>380</v>
      </c>
      <c r="AP9" s="23" t="s">
        <v>380</v>
      </c>
      <c r="AQ9" s="23" t="s">
        <v>380</v>
      </c>
      <c r="AR9" s="23" t="s">
        <v>380</v>
      </c>
      <c r="AS9" s="23" t="s">
        <v>380</v>
      </c>
      <c r="AT9" s="23" t="s">
        <v>380</v>
      </c>
      <c r="AU9" s="23" t="s">
        <v>380</v>
      </c>
      <c r="AV9" s="23" t="s">
        <v>380</v>
      </c>
      <c r="AW9" s="23" t="s">
        <v>380</v>
      </c>
      <c r="AX9" s="23" t="s">
        <v>380</v>
      </c>
      <c r="AY9" s="23" t="s">
        <v>380</v>
      </c>
      <c r="AZ9" s="23" t="s">
        <v>380</v>
      </c>
      <c r="BA9" s="23" t="s">
        <v>380</v>
      </c>
      <c r="BB9" s="23" t="s">
        <v>380</v>
      </c>
      <c r="BC9" s="23" t="s">
        <v>380</v>
      </c>
      <c r="BD9" s="23" t="s">
        <v>380</v>
      </c>
      <c r="BE9" s="23" t="s">
        <v>380</v>
      </c>
      <c r="BF9" s="23" t="s">
        <v>380</v>
      </c>
      <c r="BG9" s="23" t="s">
        <v>380</v>
      </c>
      <c r="BH9" s="23" t="s">
        <v>380</v>
      </c>
      <c r="BI9" s="23" t="s">
        <v>380</v>
      </c>
      <c r="BJ9" s="23" t="s">
        <v>380</v>
      </c>
      <c r="BK9" s="23" t="s">
        <v>380</v>
      </c>
      <c r="BL9" s="23" t="s">
        <v>380</v>
      </c>
      <c r="BM9" s="23" t="s">
        <v>380</v>
      </c>
      <c r="BN9" s="23" t="s">
        <v>380</v>
      </c>
      <c r="BO9" s="23" t="s">
        <v>380</v>
      </c>
      <c r="BP9" s="23" t="s">
        <v>380</v>
      </c>
      <c r="BQ9" s="23" t="s">
        <v>380</v>
      </c>
      <c r="BR9" s="23" t="s">
        <v>380</v>
      </c>
      <c r="BS9" s="23" t="s">
        <v>380</v>
      </c>
      <c r="BT9" s="23" t="s">
        <v>380</v>
      </c>
      <c r="BU9" s="23" t="s">
        <v>380</v>
      </c>
      <c r="BV9" s="23" t="s">
        <v>380</v>
      </c>
      <c r="BW9" s="23" t="s">
        <v>380</v>
      </c>
      <c r="BX9" s="23" t="s">
        <v>380</v>
      </c>
      <c r="BY9" s="23" t="s">
        <v>380</v>
      </c>
      <c r="BZ9" s="23" t="s">
        <v>380</v>
      </c>
      <c r="CA9" s="23" t="s">
        <v>380</v>
      </c>
      <c r="CB9" s="23" t="s">
        <v>380</v>
      </c>
      <c r="CC9" s="23" t="s">
        <v>380</v>
      </c>
      <c r="CD9" s="23" t="s">
        <v>380</v>
      </c>
      <c r="CE9" s="23" t="s">
        <v>380</v>
      </c>
      <c r="CF9" s="23" t="s">
        <v>380</v>
      </c>
      <c r="CG9" s="23" t="s">
        <v>380</v>
      </c>
      <c r="CH9" s="23" t="s">
        <v>380</v>
      </c>
      <c r="CI9" s="23" t="s">
        <v>380</v>
      </c>
      <c r="CJ9" s="23" t="s">
        <v>380</v>
      </c>
      <c r="CK9" s="40">
        <f t="shared" si="31"/>
        <v>0</v>
      </c>
      <c r="CL9" s="40">
        <f t="shared" si="32"/>
        <v>0</v>
      </c>
      <c r="CM9" s="40">
        <f t="shared" si="33"/>
        <v>0</v>
      </c>
      <c r="CN9" s="40">
        <f t="shared" si="34"/>
        <v>0</v>
      </c>
      <c r="CO9" s="40">
        <f t="shared" si="35"/>
        <v>0</v>
      </c>
      <c r="CP9" s="40">
        <f t="shared" si="36"/>
        <v>0</v>
      </c>
      <c r="CQ9" s="40">
        <f t="shared" si="37"/>
        <v>0</v>
      </c>
      <c r="CR9" s="40">
        <f t="shared" si="38"/>
        <v>0</v>
      </c>
      <c r="CS9" s="40">
        <f t="shared" si="39"/>
        <v>0</v>
      </c>
      <c r="CT9" s="40">
        <f t="shared" si="40"/>
        <v>0</v>
      </c>
      <c r="CU9" s="40"/>
      <c r="CV9" s="40"/>
      <c r="CW9" s="40"/>
      <c r="CX9" s="40"/>
      <c r="CY9" s="40"/>
      <c r="CZ9" s="40"/>
      <c r="DA9" s="40"/>
      <c r="DB9" s="40"/>
      <c r="DC9" s="40">
        <f t="shared" si="41"/>
        <v>0</v>
      </c>
      <c r="DD9" s="40"/>
      <c r="DE9" s="40"/>
      <c r="DF9" s="40"/>
      <c r="DG9" s="40"/>
      <c r="DH9" s="40"/>
      <c r="DI9" s="40"/>
      <c r="DJ9" s="40"/>
      <c r="DK9" s="40"/>
      <c r="DL9" s="40">
        <f t="shared" si="42"/>
        <v>0</v>
      </c>
      <c r="DM9" s="40"/>
      <c r="DN9" s="40"/>
      <c r="DO9" s="40"/>
      <c r="DP9" s="40"/>
      <c r="DQ9" s="40"/>
      <c r="DR9" s="40"/>
      <c r="DS9" s="40"/>
      <c r="DT9" s="40"/>
      <c r="DU9" s="40">
        <f t="shared" si="43"/>
        <v>0</v>
      </c>
      <c r="DV9" s="40"/>
      <c r="DW9" s="40"/>
      <c r="DX9" s="40"/>
      <c r="DY9" s="40"/>
      <c r="DZ9" s="40"/>
      <c r="EA9" s="40"/>
      <c r="EB9" s="40"/>
      <c r="EC9" s="40"/>
      <c r="ED9" s="40">
        <f t="shared" si="44"/>
        <v>0</v>
      </c>
      <c r="EE9" s="40"/>
      <c r="EF9" s="40"/>
      <c r="EG9" s="40"/>
      <c r="EH9" s="40"/>
      <c r="EI9" s="40"/>
      <c r="EJ9" s="40"/>
      <c r="EK9" s="40"/>
      <c r="EL9" s="40"/>
      <c r="EM9" s="40">
        <f t="shared" si="45"/>
        <v>0</v>
      </c>
      <c r="EN9" s="40"/>
      <c r="EO9" s="40"/>
      <c r="EP9" s="40"/>
      <c r="EQ9" s="40"/>
      <c r="ER9" s="40"/>
      <c r="ES9" s="40"/>
      <c r="ET9" s="40"/>
      <c r="EU9" s="40"/>
      <c r="EV9" s="40">
        <f t="shared" si="46"/>
        <v>0</v>
      </c>
      <c r="EW9" s="40"/>
      <c r="EX9" s="40"/>
      <c r="EY9" s="40"/>
      <c r="EZ9" s="40"/>
      <c r="FA9" s="40"/>
      <c r="FB9" s="40"/>
      <c r="FC9" s="40"/>
      <c r="FD9" s="40"/>
      <c r="FE9" s="40">
        <f t="shared" si="47"/>
        <v>0</v>
      </c>
      <c r="FF9" s="40"/>
      <c r="FG9" s="40"/>
      <c r="FH9" s="40"/>
      <c r="FI9" s="40"/>
      <c r="FJ9" s="40"/>
      <c r="FK9" s="40"/>
      <c r="FL9" s="40"/>
      <c r="FM9" s="40"/>
      <c r="FN9" s="40">
        <f t="shared" si="48"/>
        <v>0</v>
      </c>
      <c r="FO9" s="40"/>
      <c r="FP9" s="40"/>
      <c r="FQ9" s="40"/>
      <c r="FR9" s="40"/>
      <c r="FS9" s="40"/>
      <c r="FT9" s="40"/>
      <c r="FU9" s="40"/>
      <c r="FV9" s="40"/>
      <c r="FW9" s="40">
        <f t="shared" si="49"/>
        <v>0</v>
      </c>
      <c r="FX9" s="40"/>
      <c r="FY9" s="40"/>
      <c r="FZ9" s="40"/>
      <c r="GA9" s="40"/>
      <c r="GB9" s="40"/>
      <c r="GC9" s="40"/>
      <c r="GD9" s="40"/>
      <c r="GE9" s="40"/>
      <c r="GF9" s="40">
        <f t="shared" si="50"/>
        <v>0</v>
      </c>
      <c r="GG9" s="40"/>
      <c r="GH9" s="40"/>
      <c r="GI9" s="40"/>
      <c r="GJ9" s="40"/>
      <c r="GK9" s="40"/>
      <c r="GL9" s="40"/>
      <c r="GM9" s="40"/>
      <c r="GN9" s="40"/>
      <c r="GO9" s="40">
        <f t="shared" si="51"/>
        <v>0</v>
      </c>
      <c r="GP9" s="40"/>
      <c r="GQ9" s="40"/>
      <c r="GR9" s="40"/>
      <c r="GS9" s="40"/>
      <c r="GT9" s="40"/>
      <c r="GU9" s="40"/>
      <c r="GV9" s="40"/>
      <c r="GW9" s="40"/>
      <c r="GX9" s="40">
        <f t="shared" si="52"/>
        <v>0</v>
      </c>
      <c r="GY9" s="40"/>
      <c r="GZ9" s="40"/>
      <c r="HA9" s="40"/>
      <c r="HB9" s="40"/>
      <c r="HC9" s="40"/>
      <c r="HD9" s="40"/>
      <c r="HE9" s="40"/>
      <c r="HF9" s="40"/>
      <c r="HG9" s="40">
        <f t="shared" si="53"/>
        <v>0</v>
      </c>
      <c r="HH9" s="40"/>
      <c r="HI9" s="40"/>
      <c r="HJ9" s="40"/>
      <c r="HK9" s="40"/>
      <c r="HL9" s="40"/>
      <c r="HM9" s="40"/>
      <c r="HN9" s="40"/>
      <c r="HO9" s="40"/>
      <c r="HP9" s="40">
        <f t="shared" si="54"/>
        <v>0</v>
      </c>
      <c r="HQ9" s="40"/>
      <c r="HR9" s="40"/>
      <c r="HS9" s="40"/>
      <c r="HT9" s="40"/>
      <c r="HU9" s="40"/>
      <c r="HV9" s="40"/>
      <c r="HW9" s="40"/>
      <c r="HX9" s="40"/>
      <c r="HY9" s="40">
        <f t="shared" si="55"/>
        <v>0</v>
      </c>
      <c r="HZ9" s="40"/>
      <c r="IA9" s="40"/>
      <c r="IB9" s="40"/>
      <c r="IC9" s="40"/>
      <c r="ID9" s="40"/>
      <c r="IE9" s="40"/>
      <c r="IF9" s="40"/>
      <c r="IG9" s="40"/>
      <c r="IH9" s="40">
        <f t="shared" si="56"/>
        <v>0</v>
      </c>
      <c r="II9" s="40"/>
      <c r="IJ9" s="40"/>
      <c r="IK9" s="40"/>
      <c r="IL9" s="40"/>
      <c r="IM9" s="40"/>
      <c r="IN9" s="40"/>
      <c r="IO9" s="40"/>
      <c r="IP9" s="40"/>
      <c r="IQ9" s="40">
        <f t="shared" si="57"/>
        <v>0</v>
      </c>
      <c r="IR9" s="40"/>
      <c r="IS9" s="40"/>
      <c r="IT9" s="40"/>
      <c r="IU9" s="40"/>
      <c r="IV9" s="40"/>
      <c r="IW9" s="40"/>
      <c r="IX9" s="40"/>
      <c r="IY9" s="40"/>
      <c r="IZ9" s="40">
        <f t="shared" si="58"/>
        <v>0</v>
      </c>
      <c r="JA9" s="40"/>
      <c r="JB9" s="40"/>
      <c r="JC9" s="40"/>
      <c r="JD9" s="40"/>
      <c r="JE9" s="40"/>
      <c r="JF9" s="40"/>
      <c r="JG9" s="40"/>
      <c r="JH9" s="40"/>
      <c r="JI9" s="40">
        <f t="shared" si="59"/>
        <v>0</v>
      </c>
      <c r="JJ9" s="40"/>
      <c r="JK9" s="40"/>
      <c r="JL9" s="40"/>
      <c r="JM9" s="40"/>
      <c r="JN9" s="40"/>
      <c r="JO9" s="40"/>
      <c r="JP9" s="40"/>
      <c r="JQ9" s="40"/>
      <c r="JR9" s="40">
        <f t="shared" si="60"/>
        <v>0</v>
      </c>
      <c r="JS9" s="40"/>
      <c r="JT9" s="40"/>
      <c r="JU9" s="40"/>
      <c r="JV9" s="40"/>
      <c r="JW9" s="40"/>
      <c r="JX9" s="40"/>
      <c r="JY9" s="40"/>
      <c r="JZ9" s="40"/>
      <c r="KA9" s="40">
        <f t="shared" si="1"/>
        <v>0</v>
      </c>
      <c r="KB9" s="40"/>
      <c r="KC9" s="40"/>
      <c r="KD9" s="40"/>
      <c r="KE9" s="40"/>
      <c r="KF9" s="40"/>
      <c r="KG9" s="40"/>
      <c r="KH9" s="40"/>
      <c r="KI9" s="40"/>
      <c r="KJ9" s="40">
        <f t="shared" si="2"/>
        <v>0</v>
      </c>
      <c r="KK9" s="40"/>
      <c r="KL9" s="40"/>
      <c r="KM9" s="40"/>
      <c r="KN9" s="40"/>
      <c r="KO9" s="40"/>
      <c r="KP9" s="40"/>
      <c r="KQ9" s="40"/>
      <c r="KR9" s="40"/>
      <c r="KS9" s="40">
        <f t="shared" si="3"/>
        <v>0</v>
      </c>
      <c r="KT9" s="40"/>
      <c r="KU9" s="40"/>
      <c r="KV9" s="40"/>
      <c r="KW9" s="40"/>
      <c r="KX9" s="40"/>
      <c r="KY9" s="40"/>
      <c r="KZ9" s="40"/>
      <c r="LA9" s="40"/>
      <c r="LB9" s="40">
        <f t="shared" si="4"/>
        <v>0</v>
      </c>
      <c r="LC9" s="40"/>
      <c r="LD9" s="40"/>
      <c r="LE9" s="40"/>
      <c r="LF9" s="40"/>
      <c r="LG9" s="40"/>
      <c r="LH9" s="40"/>
      <c r="LI9" s="40"/>
      <c r="LJ9" s="40"/>
      <c r="LK9" s="40">
        <f t="shared" si="5"/>
        <v>0</v>
      </c>
      <c r="LL9" s="40"/>
      <c r="LM9" s="40"/>
      <c r="LN9" s="40"/>
      <c r="LO9" s="40"/>
      <c r="LP9" s="40"/>
      <c r="LQ9" s="40"/>
      <c r="LR9" s="40"/>
      <c r="LS9" s="40"/>
      <c r="LT9" s="40">
        <f t="shared" si="6"/>
        <v>0</v>
      </c>
      <c r="LU9" s="40"/>
      <c r="LV9" s="40"/>
      <c r="LW9" s="40"/>
      <c r="LX9" s="40"/>
      <c r="LY9" s="40"/>
      <c r="LZ9" s="40"/>
      <c r="MA9" s="40"/>
      <c r="MB9" s="40"/>
      <c r="MC9" s="40">
        <f t="shared" si="7"/>
        <v>0</v>
      </c>
      <c r="MD9" s="40"/>
      <c r="ME9" s="40"/>
      <c r="MF9" s="40"/>
      <c r="MG9" s="40"/>
      <c r="MH9" s="40"/>
      <c r="MI9" s="40"/>
      <c r="MJ9" s="40"/>
      <c r="MK9" s="40"/>
      <c r="ML9" s="40">
        <f t="shared" si="8"/>
        <v>0</v>
      </c>
      <c r="MM9" s="40"/>
      <c r="MN9" s="40"/>
      <c r="MO9" s="40"/>
      <c r="MP9" s="40"/>
      <c r="MQ9" s="40"/>
      <c r="MR9" s="40"/>
      <c r="MS9" s="40"/>
      <c r="MT9" s="40"/>
      <c r="MU9" s="40">
        <f t="shared" si="61"/>
        <v>0</v>
      </c>
      <c r="MV9" s="40"/>
      <c r="MW9" s="40"/>
      <c r="MX9" s="40"/>
      <c r="MY9" s="40"/>
      <c r="MZ9" s="40"/>
      <c r="NA9" s="40"/>
      <c r="NB9" s="40"/>
      <c r="NC9" s="40"/>
      <c r="ND9" s="40">
        <f t="shared" si="9"/>
        <v>0</v>
      </c>
      <c r="NE9" s="40"/>
      <c r="NF9" s="40"/>
      <c r="NG9" s="40"/>
      <c r="NH9" s="40"/>
      <c r="NI9" s="40"/>
      <c r="NJ9" s="40"/>
      <c r="NK9" s="40"/>
      <c r="NL9" s="40"/>
      <c r="NM9" s="40">
        <f t="shared" si="10"/>
        <v>0</v>
      </c>
      <c r="NN9" s="40"/>
      <c r="NO9" s="40"/>
      <c r="NP9" s="40"/>
      <c r="NQ9" s="40"/>
      <c r="NR9" s="40"/>
      <c r="NS9" s="40"/>
      <c r="NT9" s="40"/>
      <c r="NU9" s="40"/>
      <c r="NV9" s="40">
        <f t="shared" si="11"/>
        <v>0</v>
      </c>
      <c r="NW9" s="40"/>
      <c r="NX9" s="40"/>
      <c r="NY9" s="40"/>
      <c r="NZ9" s="40"/>
      <c r="OA9" s="40"/>
      <c r="OB9" s="40"/>
      <c r="OC9" s="40"/>
      <c r="OD9" s="40"/>
      <c r="OE9" s="40">
        <f t="shared" si="12"/>
        <v>0</v>
      </c>
      <c r="OF9" s="40"/>
      <c r="OG9" s="40"/>
      <c r="OH9" s="40"/>
      <c r="OI9" s="40"/>
      <c r="OJ9" s="40"/>
      <c r="OK9" s="40"/>
      <c r="OL9" s="40"/>
      <c r="OM9" s="40"/>
      <c r="ON9" s="40">
        <f t="shared" si="13"/>
        <v>0</v>
      </c>
      <c r="OO9" s="40"/>
      <c r="OP9" s="40"/>
      <c r="OQ9" s="40"/>
      <c r="OR9" s="40"/>
      <c r="OS9" s="40"/>
      <c r="OT9" s="40"/>
      <c r="OU9" s="40"/>
      <c r="OV9" s="40"/>
      <c r="OW9" s="40">
        <f t="shared" si="14"/>
        <v>0</v>
      </c>
      <c r="OX9" s="40"/>
      <c r="OY9" s="40"/>
      <c r="OZ9" s="40"/>
      <c r="PA9" s="40"/>
      <c r="PB9" s="40"/>
      <c r="PC9" s="40"/>
      <c r="PD9" s="40"/>
      <c r="PE9" s="40"/>
      <c r="PF9" s="40">
        <f t="shared" si="15"/>
        <v>0</v>
      </c>
      <c r="PG9" s="40"/>
      <c r="PH9" s="40"/>
      <c r="PI9" s="40"/>
      <c r="PJ9" s="40"/>
      <c r="PK9" s="40"/>
      <c r="PL9" s="40"/>
      <c r="PM9" s="40"/>
      <c r="PN9" s="40"/>
      <c r="PO9" s="40">
        <f t="shared" si="16"/>
        <v>0</v>
      </c>
      <c r="PP9" s="40"/>
      <c r="PQ9" s="40"/>
      <c r="PR9" s="40"/>
      <c r="PS9" s="40"/>
      <c r="PT9" s="40"/>
      <c r="PU9" s="40"/>
      <c r="PV9" s="40"/>
      <c r="PW9" s="40"/>
      <c r="PX9" s="40">
        <f t="shared" si="17"/>
        <v>0</v>
      </c>
      <c r="PY9" s="40"/>
      <c r="PZ9" s="40"/>
      <c r="QA9" s="40"/>
      <c r="QB9" s="40"/>
      <c r="QC9" s="40"/>
      <c r="QD9" s="40"/>
      <c r="QE9" s="40"/>
      <c r="QF9" s="40"/>
      <c r="QG9" s="40">
        <f t="shared" si="18"/>
        <v>0</v>
      </c>
      <c r="QH9" s="40"/>
      <c r="QI9" s="40"/>
      <c r="QJ9" s="40"/>
      <c r="QK9" s="40"/>
      <c r="QL9" s="40"/>
      <c r="QM9" s="40"/>
      <c r="QN9" s="40"/>
      <c r="QO9" s="40"/>
      <c r="QP9" s="40">
        <f t="shared" si="19"/>
        <v>0</v>
      </c>
      <c r="QQ9" s="40"/>
      <c r="QR9" s="40"/>
      <c r="QS9" s="40"/>
      <c r="QT9" s="40"/>
      <c r="QU9" s="40"/>
      <c r="QV9" s="40"/>
      <c r="QW9" s="40"/>
      <c r="QX9" s="40"/>
      <c r="QY9" s="40">
        <f t="shared" si="20"/>
        <v>0</v>
      </c>
      <c r="QZ9" s="40"/>
      <c r="RA9" s="40"/>
      <c r="RB9" s="40"/>
      <c r="RC9" s="40"/>
      <c r="RD9" s="40"/>
      <c r="RE9" s="40"/>
      <c r="RF9" s="40"/>
      <c r="RG9" s="40"/>
      <c r="RH9" s="40">
        <f t="shared" si="21"/>
        <v>0</v>
      </c>
      <c r="RI9" s="40"/>
      <c r="RJ9" s="40"/>
      <c r="RK9" s="40"/>
      <c r="RL9" s="40"/>
      <c r="RM9" s="40"/>
      <c r="RN9" s="40"/>
      <c r="RO9" s="40"/>
      <c r="RP9" s="40"/>
      <c r="RQ9" s="40">
        <f t="shared" si="22"/>
        <v>0</v>
      </c>
      <c r="RR9" s="40"/>
      <c r="RS9" s="40"/>
      <c r="RT9" s="40"/>
      <c r="RU9" s="40"/>
      <c r="RV9" s="40"/>
      <c r="RW9" s="40"/>
      <c r="RX9" s="40"/>
      <c r="RY9" s="40"/>
      <c r="RZ9" s="40">
        <f t="shared" si="23"/>
        <v>0</v>
      </c>
      <c r="SA9" s="40"/>
      <c r="SB9" s="40"/>
      <c r="SC9" s="40"/>
      <c r="SD9" s="40"/>
      <c r="SE9" s="40"/>
      <c r="SF9" s="40"/>
      <c r="SG9" s="40"/>
      <c r="SH9" s="40"/>
      <c r="SI9" s="40">
        <f t="shared" si="24"/>
        <v>0</v>
      </c>
      <c r="SJ9" s="40"/>
      <c r="SK9" s="40"/>
      <c r="SL9" s="40"/>
      <c r="SM9" s="40"/>
      <c r="SN9" s="40"/>
      <c r="SO9" s="40"/>
      <c r="SP9" s="40"/>
      <c r="SQ9" s="40"/>
      <c r="SR9" s="40">
        <f t="shared" si="25"/>
        <v>0</v>
      </c>
      <c r="SS9" s="40"/>
      <c r="ST9" s="40"/>
      <c r="SU9" s="40"/>
      <c r="SV9" s="40"/>
      <c r="SW9" s="40"/>
      <c r="SX9" s="40"/>
      <c r="SY9" s="40"/>
      <c r="SZ9" s="40"/>
      <c r="TA9" s="40">
        <f t="shared" si="26"/>
        <v>0</v>
      </c>
      <c r="TB9" s="40"/>
      <c r="TC9" s="40"/>
      <c r="TD9" s="40"/>
      <c r="TE9" s="40"/>
      <c r="TF9" s="40"/>
      <c r="TG9" s="40"/>
      <c r="TH9" s="40"/>
      <c r="TI9" s="40"/>
      <c r="TJ9" s="40">
        <f t="shared" si="27"/>
        <v>0</v>
      </c>
      <c r="TK9" s="40"/>
      <c r="TL9" s="40"/>
      <c r="TM9" s="40"/>
      <c r="TN9" s="40"/>
      <c r="TO9" s="40"/>
      <c r="TP9" s="40"/>
      <c r="TQ9" s="40"/>
      <c r="TR9" s="40"/>
      <c r="TS9" s="40">
        <f t="shared" si="28"/>
        <v>0</v>
      </c>
      <c r="TT9" s="40"/>
      <c r="TU9" s="40"/>
      <c r="TV9" s="40"/>
      <c r="TW9" s="40"/>
      <c r="TX9" s="40"/>
      <c r="TY9" s="40"/>
      <c r="TZ9" s="40"/>
      <c r="UA9" s="40"/>
      <c r="UB9" s="40">
        <f t="shared" si="29"/>
        <v>0</v>
      </c>
      <c r="UC9" s="40"/>
      <c r="UD9" s="40"/>
      <c r="UE9" s="40"/>
      <c r="UF9" s="40"/>
      <c r="UG9" s="40"/>
      <c r="UH9" s="40"/>
      <c r="UI9" s="40"/>
      <c r="UJ9" s="40"/>
    </row>
    <row r="10" spans="1:556" x14ac:dyDescent="0.25">
      <c r="A10" s="37" t="s">
        <v>380</v>
      </c>
      <c r="B10" s="22"/>
      <c r="C10" s="38" t="s">
        <v>380</v>
      </c>
      <c r="D10" s="38"/>
      <c r="E10" s="22"/>
      <c r="F10" s="38" t="s">
        <v>380</v>
      </c>
      <c r="G10" s="38"/>
      <c r="H10" s="22"/>
      <c r="I10" s="38" t="s">
        <v>380</v>
      </c>
      <c r="J10" s="38"/>
      <c r="K10" s="22"/>
      <c r="L10" s="38" t="s">
        <v>380</v>
      </c>
      <c r="M10" s="38"/>
      <c r="N10" s="22"/>
      <c r="O10" s="38" t="s">
        <v>380</v>
      </c>
      <c r="P10" s="38"/>
      <c r="Q10" s="22"/>
      <c r="R10" s="38" t="s">
        <v>380</v>
      </c>
      <c r="S10" s="38"/>
      <c r="T10" s="22"/>
      <c r="U10" s="38" t="s">
        <v>380</v>
      </c>
      <c r="V10" s="38"/>
      <c r="W10" s="22"/>
      <c r="X10" s="38" t="s">
        <v>380</v>
      </c>
      <c r="Y10" s="38"/>
      <c r="Z10" s="22"/>
      <c r="AA10" s="38" t="s">
        <v>380</v>
      </c>
      <c r="AB10" s="38"/>
      <c r="AC10" s="22"/>
      <c r="AD10" s="38" t="s">
        <v>380</v>
      </c>
      <c r="AE10" s="38"/>
      <c r="AF10" s="22"/>
      <c r="AG10" s="39"/>
      <c r="AH10" s="39"/>
      <c r="AI10" s="122">
        <f t="shared" si="30"/>
        <v>0</v>
      </c>
      <c r="AJ10" s="38"/>
      <c r="AK10" s="23" t="s">
        <v>380</v>
      </c>
      <c r="AL10" s="23" t="s">
        <v>380</v>
      </c>
      <c r="AM10" s="23" t="s">
        <v>380</v>
      </c>
      <c r="AN10" s="23" t="s">
        <v>380</v>
      </c>
      <c r="AO10" s="23" t="s">
        <v>380</v>
      </c>
      <c r="AP10" s="23" t="s">
        <v>380</v>
      </c>
      <c r="AQ10" s="23" t="s">
        <v>380</v>
      </c>
      <c r="AR10" s="23" t="s">
        <v>380</v>
      </c>
      <c r="AS10" s="23" t="s">
        <v>380</v>
      </c>
      <c r="AT10" s="23" t="s">
        <v>380</v>
      </c>
      <c r="AU10" s="23" t="s">
        <v>380</v>
      </c>
      <c r="AV10" s="23" t="s">
        <v>380</v>
      </c>
      <c r="AW10" s="23" t="s">
        <v>380</v>
      </c>
      <c r="AX10" s="23" t="s">
        <v>380</v>
      </c>
      <c r="AY10" s="23" t="s">
        <v>380</v>
      </c>
      <c r="AZ10" s="23" t="s">
        <v>380</v>
      </c>
      <c r="BA10" s="23" t="s">
        <v>380</v>
      </c>
      <c r="BB10" s="23" t="s">
        <v>380</v>
      </c>
      <c r="BC10" s="23" t="s">
        <v>380</v>
      </c>
      <c r="BD10" s="23" t="s">
        <v>380</v>
      </c>
      <c r="BE10" s="23" t="s">
        <v>380</v>
      </c>
      <c r="BF10" s="23" t="s">
        <v>380</v>
      </c>
      <c r="BG10" s="23" t="s">
        <v>380</v>
      </c>
      <c r="BH10" s="23" t="s">
        <v>380</v>
      </c>
      <c r="BI10" s="23" t="s">
        <v>380</v>
      </c>
      <c r="BJ10" s="23" t="s">
        <v>380</v>
      </c>
      <c r="BK10" s="23" t="s">
        <v>380</v>
      </c>
      <c r="BL10" s="23" t="s">
        <v>380</v>
      </c>
      <c r="BM10" s="23" t="s">
        <v>380</v>
      </c>
      <c r="BN10" s="23" t="s">
        <v>380</v>
      </c>
      <c r="BO10" s="23" t="s">
        <v>380</v>
      </c>
      <c r="BP10" s="23" t="s">
        <v>380</v>
      </c>
      <c r="BQ10" s="23" t="s">
        <v>380</v>
      </c>
      <c r="BR10" s="23" t="s">
        <v>380</v>
      </c>
      <c r="BS10" s="23" t="s">
        <v>380</v>
      </c>
      <c r="BT10" s="23" t="s">
        <v>380</v>
      </c>
      <c r="BU10" s="23" t="s">
        <v>380</v>
      </c>
      <c r="BV10" s="23" t="s">
        <v>380</v>
      </c>
      <c r="BW10" s="23" t="s">
        <v>380</v>
      </c>
      <c r="BX10" s="23" t="s">
        <v>380</v>
      </c>
      <c r="BY10" s="23" t="s">
        <v>380</v>
      </c>
      <c r="BZ10" s="23" t="s">
        <v>380</v>
      </c>
      <c r="CA10" s="23" t="s">
        <v>380</v>
      </c>
      <c r="CB10" s="23" t="s">
        <v>380</v>
      </c>
      <c r="CC10" s="23" t="s">
        <v>380</v>
      </c>
      <c r="CD10" s="23" t="s">
        <v>380</v>
      </c>
      <c r="CE10" s="23" t="s">
        <v>380</v>
      </c>
      <c r="CF10" s="23" t="s">
        <v>380</v>
      </c>
      <c r="CG10" s="23" t="s">
        <v>380</v>
      </c>
      <c r="CH10" s="23" t="s">
        <v>380</v>
      </c>
      <c r="CI10" s="23" t="s">
        <v>380</v>
      </c>
      <c r="CJ10" s="23" t="s">
        <v>380</v>
      </c>
      <c r="CK10" s="40">
        <f t="shared" si="31"/>
        <v>0</v>
      </c>
      <c r="CL10" s="40">
        <f t="shared" si="32"/>
        <v>0</v>
      </c>
      <c r="CM10" s="40">
        <f t="shared" si="33"/>
        <v>0</v>
      </c>
      <c r="CN10" s="40">
        <f t="shared" si="34"/>
        <v>0</v>
      </c>
      <c r="CO10" s="40">
        <f t="shared" si="35"/>
        <v>0</v>
      </c>
      <c r="CP10" s="40">
        <f t="shared" si="36"/>
        <v>0</v>
      </c>
      <c r="CQ10" s="40">
        <f t="shared" si="37"/>
        <v>0</v>
      </c>
      <c r="CR10" s="40">
        <f t="shared" si="38"/>
        <v>0</v>
      </c>
      <c r="CS10" s="40">
        <f t="shared" si="39"/>
        <v>0</v>
      </c>
      <c r="CT10" s="40">
        <f t="shared" si="40"/>
        <v>0</v>
      </c>
      <c r="CU10" s="40"/>
      <c r="CV10" s="40"/>
      <c r="CW10" s="40"/>
      <c r="CX10" s="40"/>
      <c r="CY10" s="40"/>
      <c r="CZ10" s="40"/>
      <c r="DA10" s="40"/>
      <c r="DB10" s="40"/>
      <c r="DC10" s="40">
        <f t="shared" si="41"/>
        <v>0</v>
      </c>
      <c r="DD10" s="40"/>
      <c r="DE10" s="40"/>
      <c r="DF10" s="40"/>
      <c r="DG10" s="40"/>
      <c r="DH10" s="40"/>
      <c r="DI10" s="40"/>
      <c r="DJ10" s="40"/>
      <c r="DK10" s="40"/>
      <c r="DL10" s="40">
        <f t="shared" si="42"/>
        <v>0</v>
      </c>
      <c r="DM10" s="40"/>
      <c r="DN10" s="40"/>
      <c r="DO10" s="40"/>
      <c r="DP10" s="40"/>
      <c r="DQ10" s="40"/>
      <c r="DR10" s="40"/>
      <c r="DS10" s="40"/>
      <c r="DT10" s="40"/>
      <c r="DU10" s="40">
        <f t="shared" si="43"/>
        <v>0</v>
      </c>
      <c r="DV10" s="40"/>
      <c r="DW10" s="40"/>
      <c r="DX10" s="40"/>
      <c r="DY10" s="40"/>
      <c r="DZ10" s="40"/>
      <c r="EA10" s="40"/>
      <c r="EB10" s="40"/>
      <c r="EC10" s="40"/>
      <c r="ED10" s="40">
        <f t="shared" si="44"/>
        <v>0</v>
      </c>
      <c r="EE10" s="40"/>
      <c r="EF10" s="40"/>
      <c r="EG10" s="40"/>
      <c r="EH10" s="40"/>
      <c r="EI10" s="40"/>
      <c r="EJ10" s="40"/>
      <c r="EK10" s="40"/>
      <c r="EL10" s="40"/>
      <c r="EM10" s="40">
        <f t="shared" si="45"/>
        <v>0</v>
      </c>
      <c r="EN10" s="40"/>
      <c r="EO10" s="40"/>
      <c r="EP10" s="40"/>
      <c r="EQ10" s="40"/>
      <c r="ER10" s="40"/>
      <c r="ES10" s="40"/>
      <c r="ET10" s="40"/>
      <c r="EU10" s="40"/>
      <c r="EV10" s="40">
        <f t="shared" si="46"/>
        <v>0</v>
      </c>
      <c r="EW10" s="40"/>
      <c r="EX10" s="40"/>
      <c r="EY10" s="40"/>
      <c r="EZ10" s="40"/>
      <c r="FA10" s="40"/>
      <c r="FB10" s="40"/>
      <c r="FC10" s="40"/>
      <c r="FD10" s="40"/>
      <c r="FE10" s="40">
        <f t="shared" si="47"/>
        <v>0</v>
      </c>
      <c r="FF10" s="40"/>
      <c r="FG10" s="40"/>
      <c r="FH10" s="40"/>
      <c r="FI10" s="40"/>
      <c r="FJ10" s="40"/>
      <c r="FK10" s="40"/>
      <c r="FL10" s="40"/>
      <c r="FM10" s="40"/>
      <c r="FN10" s="40">
        <f t="shared" si="48"/>
        <v>0</v>
      </c>
      <c r="FO10" s="40"/>
      <c r="FP10" s="40"/>
      <c r="FQ10" s="40"/>
      <c r="FR10" s="40"/>
      <c r="FS10" s="40"/>
      <c r="FT10" s="40"/>
      <c r="FU10" s="40"/>
      <c r="FV10" s="40"/>
      <c r="FW10" s="40">
        <f t="shared" si="49"/>
        <v>0</v>
      </c>
      <c r="FX10" s="40"/>
      <c r="FY10" s="40"/>
      <c r="FZ10" s="40"/>
      <c r="GA10" s="40"/>
      <c r="GB10" s="40"/>
      <c r="GC10" s="40"/>
      <c r="GD10" s="40"/>
      <c r="GE10" s="40"/>
      <c r="GF10" s="40">
        <f t="shared" si="50"/>
        <v>0</v>
      </c>
      <c r="GG10" s="40"/>
      <c r="GH10" s="40"/>
      <c r="GI10" s="40"/>
      <c r="GJ10" s="40"/>
      <c r="GK10" s="40"/>
      <c r="GL10" s="40"/>
      <c r="GM10" s="40"/>
      <c r="GN10" s="40"/>
      <c r="GO10" s="40">
        <f t="shared" si="51"/>
        <v>0</v>
      </c>
      <c r="GP10" s="40"/>
      <c r="GQ10" s="40"/>
      <c r="GR10" s="40"/>
      <c r="GS10" s="40"/>
      <c r="GT10" s="40"/>
      <c r="GU10" s="40"/>
      <c r="GV10" s="40"/>
      <c r="GW10" s="40"/>
      <c r="GX10" s="40">
        <f t="shared" si="52"/>
        <v>0</v>
      </c>
      <c r="GY10" s="40"/>
      <c r="GZ10" s="40"/>
      <c r="HA10" s="40"/>
      <c r="HB10" s="40"/>
      <c r="HC10" s="40"/>
      <c r="HD10" s="40"/>
      <c r="HE10" s="40"/>
      <c r="HF10" s="40"/>
      <c r="HG10" s="40">
        <f t="shared" si="53"/>
        <v>0</v>
      </c>
      <c r="HH10" s="40"/>
      <c r="HI10" s="40"/>
      <c r="HJ10" s="40"/>
      <c r="HK10" s="40"/>
      <c r="HL10" s="40"/>
      <c r="HM10" s="40"/>
      <c r="HN10" s="40"/>
      <c r="HO10" s="40"/>
      <c r="HP10" s="40">
        <f t="shared" si="54"/>
        <v>0</v>
      </c>
      <c r="HQ10" s="40"/>
      <c r="HR10" s="40"/>
      <c r="HS10" s="40"/>
      <c r="HT10" s="40"/>
      <c r="HU10" s="40"/>
      <c r="HV10" s="40"/>
      <c r="HW10" s="40"/>
      <c r="HX10" s="40"/>
      <c r="HY10" s="40">
        <f t="shared" si="55"/>
        <v>0</v>
      </c>
      <c r="HZ10" s="40"/>
      <c r="IA10" s="40"/>
      <c r="IB10" s="40"/>
      <c r="IC10" s="40"/>
      <c r="ID10" s="40"/>
      <c r="IE10" s="40"/>
      <c r="IF10" s="40"/>
      <c r="IG10" s="40"/>
      <c r="IH10" s="40">
        <f t="shared" si="56"/>
        <v>0</v>
      </c>
      <c r="II10" s="40"/>
      <c r="IJ10" s="40"/>
      <c r="IK10" s="40"/>
      <c r="IL10" s="40"/>
      <c r="IM10" s="40"/>
      <c r="IN10" s="40"/>
      <c r="IO10" s="40"/>
      <c r="IP10" s="40"/>
      <c r="IQ10" s="40">
        <f t="shared" si="57"/>
        <v>0</v>
      </c>
      <c r="IR10" s="40"/>
      <c r="IS10" s="40"/>
      <c r="IT10" s="40"/>
      <c r="IU10" s="40"/>
      <c r="IV10" s="40"/>
      <c r="IW10" s="40"/>
      <c r="IX10" s="40"/>
      <c r="IY10" s="40"/>
      <c r="IZ10" s="40">
        <f t="shared" si="58"/>
        <v>0</v>
      </c>
      <c r="JA10" s="40"/>
      <c r="JB10" s="40"/>
      <c r="JC10" s="40"/>
      <c r="JD10" s="40"/>
      <c r="JE10" s="40"/>
      <c r="JF10" s="40"/>
      <c r="JG10" s="40"/>
      <c r="JH10" s="40"/>
      <c r="JI10" s="40">
        <f t="shared" si="59"/>
        <v>0</v>
      </c>
      <c r="JJ10" s="40"/>
      <c r="JK10" s="40"/>
      <c r="JL10" s="40"/>
      <c r="JM10" s="40"/>
      <c r="JN10" s="40"/>
      <c r="JO10" s="40"/>
      <c r="JP10" s="40"/>
      <c r="JQ10" s="40"/>
      <c r="JR10" s="40">
        <f t="shared" si="60"/>
        <v>0</v>
      </c>
      <c r="JS10" s="40"/>
      <c r="JT10" s="40"/>
      <c r="JU10" s="40"/>
      <c r="JV10" s="40"/>
      <c r="JW10" s="40"/>
      <c r="JX10" s="40"/>
      <c r="JY10" s="40"/>
      <c r="JZ10" s="40"/>
      <c r="KA10" s="40">
        <f t="shared" si="1"/>
        <v>0</v>
      </c>
      <c r="KB10" s="40"/>
      <c r="KC10" s="40"/>
      <c r="KD10" s="40"/>
      <c r="KE10" s="40"/>
      <c r="KF10" s="40"/>
      <c r="KG10" s="40"/>
      <c r="KH10" s="40"/>
      <c r="KI10" s="40"/>
      <c r="KJ10" s="40">
        <f t="shared" si="2"/>
        <v>0</v>
      </c>
      <c r="KK10" s="40"/>
      <c r="KL10" s="40"/>
      <c r="KM10" s="40"/>
      <c r="KN10" s="40"/>
      <c r="KO10" s="40"/>
      <c r="KP10" s="40"/>
      <c r="KQ10" s="40"/>
      <c r="KR10" s="40"/>
      <c r="KS10" s="40">
        <f t="shared" si="3"/>
        <v>0</v>
      </c>
      <c r="KT10" s="40"/>
      <c r="KU10" s="40"/>
      <c r="KV10" s="40"/>
      <c r="KW10" s="40"/>
      <c r="KX10" s="40"/>
      <c r="KY10" s="40"/>
      <c r="KZ10" s="40"/>
      <c r="LA10" s="40"/>
      <c r="LB10" s="40">
        <f t="shared" si="4"/>
        <v>0</v>
      </c>
      <c r="LC10" s="40"/>
      <c r="LD10" s="40"/>
      <c r="LE10" s="40"/>
      <c r="LF10" s="40"/>
      <c r="LG10" s="40"/>
      <c r="LH10" s="40"/>
      <c r="LI10" s="40"/>
      <c r="LJ10" s="40"/>
      <c r="LK10" s="40">
        <f t="shared" si="5"/>
        <v>0</v>
      </c>
      <c r="LL10" s="40"/>
      <c r="LM10" s="40"/>
      <c r="LN10" s="40"/>
      <c r="LO10" s="40"/>
      <c r="LP10" s="40"/>
      <c r="LQ10" s="40"/>
      <c r="LR10" s="40"/>
      <c r="LS10" s="40"/>
      <c r="LT10" s="40">
        <f t="shared" si="6"/>
        <v>0</v>
      </c>
      <c r="LU10" s="40"/>
      <c r="LV10" s="40"/>
      <c r="LW10" s="40"/>
      <c r="LX10" s="40"/>
      <c r="LY10" s="40"/>
      <c r="LZ10" s="40"/>
      <c r="MA10" s="40"/>
      <c r="MB10" s="40"/>
      <c r="MC10" s="40">
        <f t="shared" si="7"/>
        <v>0</v>
      </c>
      <c r="MD10" s="40"/>
      <c r="ME10" s="40"/>
      <c r="MF10" s="40"/>
      <c r="MG10" s="40"/>
      <c r="MH10" s="40"/>
      <c r="MI10" s="40"/>
      <c r="MJ10" s="40"/>
      <c r="MK10" s="40"/>
      <c r="ML10" s="40">
        <f t="shared" si="8"/>
        <v>0</v>
      </c>
      <c r="MM10" s="40"/>
      <c r="MN10" s="40"/>
      <c r="MO10" s="40"/>
      <c r="MP10" s="40"/>
      <c r="MQ10" s="40"/>
      <c r="MR10" s="40"/>
      <c r="MS10" s="40"/>
      <c r="MT10" s="40"/>
      <c r="MU10" s="40">
        <f t="shared" si="61"/>
        <v>0</v>
      </c>
      <c r="MV10" s="40"/>
      <c r="MW10" s="40"/>
      <c r="MX10" s="40"/>
      <c r="MY10" s="40"/>
      <c r="MZ10" s="40"/>
      <c r="NA10" s="40"/>
      <c r="NB10" s="40"/>
      <c r="NC10" s="40"/>
      <c r="ND10" s="40">
        <f t="shared" si="9"/>
        <v>0</v>
      </c>
      <c r="NE10" s="40"/>
      <c r="NF10" s="40"/>
      <c r="NG10" s="40"/>
      <c r="NH10" s="40"/>
      <c r="NI10" s="40"/>
      <c r="NJ10" s="40"/>
      <c r="NK10" s="40"/>
      <c r="NL10" s="40"/>
      <c r="NM10" s="40">
        <f t="shared" si="10"/>
        <v>0</v>
      </c>
      <c r="NN10" s="40"/>
      <c r="NO10" s="40"/>
      <c r="NP10" s="40"/>
      <c r="NQ10" s="40"/>
      <c r="NR10" s="40"/>
      <c r="NS10" s="40"/>
      <c r="NT10" s="40"/>
      <c r="NU10" s="40"/>
      <c r="NV10" s="40">
        <f t="shared" si="11"/>
        <v>0</v>
      </c>
      <c r="NW10" s="40"/>
      <c r="NX10" s="40"/>
      <c r="NY10" s="40"/>
      <c r="NZ10" s="40"/>
      <c r="OA10" s="40"/>
      <c r="OB10" s="40"/>
      <c r="OC10" s="40"/>
      <c r="OD10" s="40"/>
      <c r="OE10" s="40">
        <f t="shared" si="12"/>
        <v>0</v>
      </c>
      <c r="OF10" s="40"/>
      <c r="OG10" s="40"/>
      <c r="OH10" s="40"/>
      <c r="OI10" s="40"/>
      <c r="OJ10" s="40"/>
      <c r="OK10" s="40"/>
      <c r="OL10" s="40"/>
      <c r="OM10" s="40"/>
      <c r="ON10" s="40">
        <f t="shared" si="13"/>
        <v>0</v>
      </c>
      <c r="OO10" s="40"/>
      <c r="OP10" s="40"/>
      <c r="OQ10" s="40"/>
      <c r="OR10" s="40"/>
      <c r="OS10" s="40"/>
      <c r="OT10" s="40"/>
      <c r="OU10" s="40"/>
      <c r="OV10" s="40"/>
      <c r="OW10" s="40">
        <f t="shared" si="14"/>
        <v>0</v>
      </c>
      <c r="OX10" s="40"/>
      <c r="OY10" s="40"/>
      <c r="OZ10" s="40"/>
      <c r="PA10" s="40"/>
      <c r="PB10" s="40"/>
      <c r="PC10" s="40"/>
      <c r="PD10" s="40"/>
      <c r="PE10" s="40"/>
      <c r="PF10" s="40">
        <f t="shared" si="15"/>
        <v>0</v>
      </c>
      <c r="PG10" s="40"/>
      <c r="PH10" s="40"/>
      <c r="PI10" s="40"/>
      <c r="PJ10" s="40"/>
      <c r="PK10" s="40"/>
      <c r="PL10" s="40"/>
      <c r="PM10" s="40"/>
      <c r="PN10" s="40"/>
      <c r="PO10" s="40">
        <f t="shared" si="16"/>
        <v>0</v>
      </c>
      <c r="PP10" s="40"/>
      <c r="PQ10" s="40"/>
      <c r="PR10" s="40"/>
      <c r="PS10" s="40"/>
      <c r="PT10" s="40"/>
      <c r="PU10" s="40"/>
      <c r="PV10" s="40"/>
      <c r="PW10" s="40"/>
      <c r="PX10" s="40">
        <f t="shared" si="17"/>
        <v>0</v>
      </c>
      <c r="PY10" s="40"/>
      <c r="PZ10" s="40"/>
      <c r="QA10" s="40"/>
      <c r="QB10" s="40"/>
      <c r="QC10" s="40"/>
      <c r="QD10" s="40"/>
      <c r="QE10" s="40"/>
      <c r="QF10" s="40"/>
      <c r="QG10" s="40">
        <f t="shared" si="18"/>
        <v>0</v>
      </c>
      <c r="QH10" s="40"/>
      <c r="QI10" s="40"/>
      <c r="QJ10" s="40"/>
      <c r="QK10" s="40"/>
      <c r="QL10" s="40"/>
      <c r="QM10" s="40"/>
      <c r="QN10" s="40"/>
      <c r="QO10" s="40"/>
      <c r="QP10" s="40">
        <f t="shared" si="19"/>
        <v>0</v>
      </c>
      <c r="QQ10" s="40"/>
      <c r="QR10" s="40"/>
      <c r="QS10" s="40"/>
      <c r="QT10" s="40"/>
      <c r="QU10" s="40"/>
      <c r="QV10" s="40"/>
      <c r="QW10" s="40"/>
      <c r="QX10" s="40"/>
      <c r="QY10" s="40">
        <f t="shared" si="20"/>
        <v>0</v>
      </c>
      <c r="QZ10" s="40"/>
      <c r="RA10" s="40"/>
      <c r="RB10" s="40"/>
      <c r="RC10" s="40"/>
      <c r="RD10" s="40"/>
      <c r="RE10" s="40"/>
      <c r="RF10" s="40"/>
      <c r="RG10" s="40"/>
      <c r="RH10" s="40">
        <f t="shared" si="21"/>
        <v>0</v>
      </c>
      <c r="RI10" s="40"/>
      <c r="RJ10" s="40"/>
      <c r="RK10" s="40"/>
      <c r="RL10" s="40"/>
      <c r="RM10" s="40"/>
      <c r="RN10" s="40"/>
      <c r="RO10" s="40"/>
      <c r="RP10" s="40"/>
      <c r="RQ10" s="40">
        <f t="shared" si="22"/>
        <v>0</v>
      </c>
      <c r="RR10" s="40"/>
      <c r="RS10" s="40"/>
      <c r="RT10" s="40"/>
      <c r="RU10" s="40"/>
      <c r="RV10" s="40"/>
      <c r="RW10" s="40"/>
      <c r="RX10" s="40"/>
      <c r="RY10" s="40"/>
      <c r="RZ10" s="40">
        <f t="shared" si="23"/>
        <v>0</v>
      </c>
      <c r="SA10" s="40"/>
      <c r="SB10" s="40"/>
      <c r="SC10" s="40"/>
      <c r="SD10" s="40"/>
      <c r="SE10" s="40"/>
      <c r="SF10" s="40"/>
      <c r="SG10" s="40"/>
      <c r="SH10" s="40"/>
      <c r="SI10" s="40">
        <f t="shared" si="24"/>
        <v>0</v>
      </c>
      <c r="SJ10" s="40"/>
      <c r="SK10" s="40"/>
      <c r="SL10" s="40"/>
      <c r="SM10" s="40"/>
      <c r="SN10" s="40"/>
      <c r="SO10" s="40"/>
      <c r="SP10" s="40"/>
      <c r="SQ10" s="40"/>
      <c r="SR10" s="40">
        <f t="shared" si="25"/>
        <v>0</v>
      </c>
      <c r="SS10" s="40"/>
      <c r="ST10" s="40"/>
      <c r="SU10" s="40"/>
      <c r="SV10" s="40"/>
      <c r="SW10" s="40"/>
      <c r="SX10" s="40"/>
      <c r="SY10" s="40"/>
      <c r="SZ10" s="40"/>
      <c r="TA10" s="40">
        <f t="shared" si="26"/>
        <v>0</v>
      </c>
      <c r="TB10" s="40"/>
      <c r="TC10" s="40"/>
      <c r="TD10" s="40"/>
      <c r="TE10" s="40"/>
      <c r="TF10" s="40"/>
      <c r="TG10" s="40"/>
      <c r="TH10" s="40"/>
      <c r="TI10" s="40"/>
      <c r="TJ10" s="40">
        <f t="shared" si="27"/>
        <v>0</v>
      </c>
      <c r="TK10" s="40"/>
      <c r="TL10" s="40"/>
      <c r="TM10" s="40"/>
      <c r="TN10" s="40"/>
      <c r="TO10" s="40"/>
      <c r="TP10" s="40"/>
      <c r="TQ10" s="40"/>
      <c r="TR10" s="40"/>
      <c r="TS10" s="40">
        <f t="shared" si="28"/>
        <v>0</v>
      </c>
      <c r="TT10" s="40"/>
      <c r="TU10" s="40"/>
      <c r="TV10" s="40"/>
      <c r="TW10" s="40"/>
      <c r="TX10" s="40"/>
      <c r="TY10" s="40"/>
      <c r="TZ10" s="40"/>
      <c r="UA10" s="40"/>
      <c r="UB10" s="40">
        <f t="shared" si="29"/>
        <v>0</v>
      </c>
      <c r="UC10" s="40"/>
      <c r="UD10" s="40"/>
      <c r="UE10" s="40"/>
      <c r="UF10" s="40"/>
      <c r="UG10" s="40"/>
      <c r="UH10" s="40"/>
      <c r="UI10" s="40"/>
      <c r="UJ10" s="40"/>
    </row>
    <row r="11" spans="1:556" x14ac:dyDescent="0.25">
      <c r="A11" s="37" t="s">
        <v>380</v>
      </c>
      <c r="B11" s="22"/>
      <c r="C11" s="38" t="s">
        <v>380</v>
      </c>
      <c r="D11" s="38"/>
      <c r="E11" s="22"/>
      <c r="F11" s="38" t="s">
        <v>380</v>
      </c>
      <c r="G11" s="38"/>
      <c r="H11" s="22"/>
      <c r="I11" s="38" t="s">
        <v>380</v>
      </c>
      <c r="J11" s="38"/>
      <c r="K11" s="22"/>
      <c r="L11" s="38" t="s">
        <v>380</v>
      </c>
      <c r="M11" s="38"/>
      <c r="N11" s="22"/>
      <c r="O11" s="38" t="s">
        <v>380</v>
      </c>
      <c r="P11" s="38"/>
      <c r="Q11" s="22"/>
      <c r="R11" s="38" t="s">
        <v>380</v>
      </c>
      <c r="S11" s="38"/>
      <c r="T11" s="22"/>
      <c r="U11" s="38" t="s">
        <v>380</v>
      </c>
      <c r="V11" s="38"/>
      <c r="W11" s="22"/>
      <c r="X11" s="38" t="s">
        <v>380</v>
      </c>
      <c r="Y11" s="38"/>
      <c r="Z11" s="22"/>
      <c r="AA11" s="38" t="s">
        <v>380</v>
      </c>
      <c r="AB11" s="38"/>
      <c r="AC11" s="22"/>
      <c r="AD11" s="38" t="s">
        <v>380</v>
      </c>
      <c r="AE11" s="38"/>
      <c r="AF11" s="22"/>
      <c r="AG11" s="39"/>
      <c r="AH11" s="39"/>
      <c r="AI11" s="122">
        <f t="shared" si="30"/>
        <v>0</v>
      </c>
      <c r="AJ11" s="38"/>
      <c r="AK11" s="23" t="s">
        <v>380</v>
      </c>
      <c r="AL11" s="23" t="s">
        <v>380</v>
      </c>
      <c r="AM11" s="23" t="s">
        <v>380</v>
      </c>
      <c r="AN11" s="23" t="s">
        <v>380</v>
      </c>
      <c r="AO11" s="23" t="s">
        <v>380</v>
      </c>
      <c r="AP11" s="23" t="s">
        <v>380</v>
      </c>
      <c r="AQ11" s="23" t="s">
        <v>380</v>
      </c>
      <c r="AR11" s="23" t="s">
        <v>380</v>
      </c>
      <c r="AS11" s="23" t="s">
        <v>380</v>
      </c>
      <c r="AT11" s="23" t="s">
        <v>380</v>
      </c>
      <c r="AU11" s="23" t="s">
        <v>380</v>
      </c>
      <c r="AV11" s="23" t="s">
        <v>380</v>
      </c>
      <c r="AW11" s="23" t="s">
        <v>380</v>
      </c>
      <c r="AX11" s="23" t="s">
        <v>380</v>
      </c>
      <c r="AY11" s="23" t="s">
        <v>380</v>
      </c>
      <c r="AZ11" s="23" t="s">
        <v>380</v>
      </c>
      <c r="BA11" s="23" t="s">
        <v>380</v>
      </c>
      <c r="BB11" s="23" t="s">
        <v>380</v>
      </c>
      <c r="BC11" s="23" t="s">
        <v>380</v>
      </c>
      <c r="BD11" s="23" t="s">
        <v>380</v>
      </c>
      <c r="BE11" s="23" t="s">
        <v>380</v>
      </c>
      <c r="BF11" s="23" t="s">
        <v>380</v>
      </c>
      <c r="BG11" s="23" t="s">
        <v>380</v>
      </c>
      <c r="BH11" s="23" t="s">
        <v>380</v>
      </c>
      <c r="BI11" s="23" t="s">
        <v>380</v>
      </c>
      <c r="BJ11" s="23" t="s">
        <v>380</v>
      </c>
      <c r="BK11" s="23" t="s">
        <v>380</v>
      </c>
      <c r="BL11" s="23" t="s">
        <v>380</v>
      </c>
      <c r="BM11" s="23" t="s">
        <v>380</v>
      </c>
      <c r="BN11" s="23" t="s">
        <v>380</v>
      </c>
      <c r="BO11" s="23" t="s">
        <v>380</v>
      </c>
      <c r="BP11" s="23" t="s">
        <v>380</v>
      </c>
      <c r="BQ11" s="23" t="s">
        <v>380</v>
      </c>
      <c r="BR11" s="23" t="s">
        <v>380</v>
      </c>
      <c r="BS11" s="23" t="s">
        <v>380</v>
      </c>
      <c r="BT11" s="23" t="s">
        <v>380</v>
      </c>
      <c r="BU11" s="23" t="s">
        <v>380</v>
      </c>
      <c r="BV11" s="23" t="s">
        <v>380</v>
      </c>
      <c r="BW11" s="23" t="s">
        <v>380</v>
      </c>
      <c r="BX11" s="23" t="s">
        <v>380</v>
      </c>
      <c r="BY11" s="23" t="s">
        <v>380</v>
      </c>
      <c r="BZ11" s="23" t="s">
        <v>380</v>
      </c>
      <c r="CA11" s="23" t="s">
        <v>380</v>
      </c>
      <c r="CB11" s="23" t="s">
        <v>380</v>
      </c>
      <c r="CC11" s="23" t="s">
        <v>380</v>
      </c>
      <c r="CD11" s="23" t="s">
        <v>380</v>
      </c>
      <c r="CE11" s="23" t="s">
        <v>380</v>
      </c>
      <c r="CF11" s="23" t="s">
        <v>380</v>
      </c>
      <c r="CG11" s="23" t="s">
        <v>380</v>
      </c>
      <c r="CH11" s="23" t="s">
        <v>380</v>
      </c>
      <c r="CI11" s="23" t="s">
        <v>380</v>
      </c>
      <c r="CJ11" s="23" t="s">
        <v>380</v>
      </c>
      <c r="CK11" s="40">
        <f t="shared" si="31"/>
        <v>0</v>
      </c>
      <c r="CL11" s="40">
        <f t="shared" si="32"/>
        <v>0</v>
      </c>
      <c r="CM11" s="40">
        <f t="shared" si="33"/>
        <v>0</v>
      </c>
      <c r="CN11" s="40">
        <f t="shared" si="34"/>
        <v>0</v>
      </c>
      <c r="CO11" s="40">
        <f t="shared" si="35"/>
        <v>0</v>
      </c>
      <c r="CP11" s="40">
        <f t="shared" si="36"/>
        <v>0</v>
      </c>
      <c r="CQ11" s="40">
        <f t="shared" si="37"/>
        <v>0</v>
      </c>
      <c r="CR11" s="40">
        <f t="shared" si="38"/>
        <v>0</v>
      </c>
      <c r="CS11" s="40">
        <f t="shared" si="39"/>
        <v>0</v>
      </c>
      <c r="CT11" s="40">
        <f t="shared" si="40"/>
        <v>0</v>
      </c>
      <c r="CU11" s="40"/>
      <c r="CV11" s="40"/>
      <c r="CW11" s="40"/>
      <c r="CX11" s="40"/>
      <c r="CY11" s="40"/>
      <c r="CZ11" s="40"/>
      <c r="DA11" s="40"/>
      <c r="DB11" s="40"/>
      <c r="DC11" s="40">
        <f t="shared" si="41"/>
        <v>0</v>
      </c>
      <c r="DD11" s="40"/>
      <c r="DE11" s="40"/>
      <c r="DF11" s="40"/>
      <c r="DG11" s="40"/>
      <c r="DH11" s="40"/>
      <c r="DI11" s="40"/>
      <c r="DJ11" s="40"/>
      <c r="DK11" s="40"/>
      <c r="DL11" s="40">
        <f t="shared" si="42"/>
        <v>0</v>
      </c>
      <c r="DM11" s="40"/>
      <c r="DN11" s="40"/>
      <c r="DO11" s="40"/>
      <c r="DP11" s="40"/>
      <c r="DQ11" s="40"/>
      <c r="DR11" s="40"/>
      <c r="DS11" s="40"/>
      <c r="DT11" s="40"/>
      <c r="DU11" s="40">
        <f t="shared" si="43"/>
        <v>0</v>
      </c>
      <c r="DV11" s="40"/>
      <c r="DW11" s="40"/>
      <c r="DX11" s="40"/>
      <c r="DY11" s="40"/>
      <c r="DZ11" s="40"/>
      <c r="EA11" s="40"/>
      <c r="EB11" s="40"/>
      <c r="EC11" s="40"/>
      <c r="ED11" s="40">
        <f t="shared" si="44"/>
        <v>0</v>
      </c>
      <c r="EE11" s="40"/>
      <c r="EF11" s="40"/>
      <c r="EG11" s="40"/>
      <c r="EH11" s="40"/>
      <c r="EI11" s="40"/>
      <c r="EJ11" s="40"/>
      <c r="EK11" s="40"/>
      <c r="EL11" s="40"/>
      <c r="EM11" s="40">
        <f t="shared" si="45"/>
        <v>0</v>
      </c>
      <c r="EN11" s="40"/>
      <c r="EO11" s="40"/>
      <c r="EP11" s="40"/>
      <c r="EQ11" s="40"/>
      <c r="ER11" s="40"/>
      <c r="ES11" s="40"/>
      <c r="ET11" s="40"/>
      <c r="EU11" s="40"/>
      <c r="EV11" s="40">
        <f t="shared" si="46"/>
        <v>0</v>
      </c>
      <c r="EW11" s="40"/>
      <c r="EX11" s="40"/>
      <c r="EY11" s="40"/>
      <c r="EZ11" s="40"/>
      <c r="FA11" s="40"/>
      <c r="FB11" s="40"/>
      <c r="FC11" s="40"/>
      <c r="FD11" s="40"/>
      <c r="FE11" s="40">
        <f t="shared" si="47"/>
        <v>0</v>
      </c>
      <c r="FF11" s="40"/>
      <c r="FG11" s="40"/>
      <c r="FH11" s="40"/>
      <c r="FI11" s="40"/>
      <c r="FJ11" s="40"/>
      <c r="FK11" s="40"/>
      <c r="FL11" s="40"/>
      <c r="FM11" s="40"/>
      <c r="FN11" s="40">
        <f t="shared" si="48"/>
        <v>0</v>
      </c>
      <c r="FO11" s="40"/>
      <c r="FP11" s="40"/>
      <c r="FQ11" s="40"/>
      <c r="FR11" s="40"/>
      <c r="FS11" s="40"/>
      <c r="FT11" s="40"/>
      <c r="FU11" s="40"/>
      <c r="FV11" s="40"/>
      <c r="FW11" s="40">
        <f t="shared" si="49"/>
        <v>0</v>
      </c>
      <c r="FX11" s="40"/>
      <c r="FY11" s="40"/>
      <c r="FZ11" s="40"/>
      <c r="GA11" s="40"/>
      <c r="GB11" s="40"/>
      <c r="GC11" s="40"/>
      <c r="GD11" s="40"/>
      <c r="GE11" s="40"/>
      <c r="GF11" s="40">
        <f t="shared" si="50"/>
        <v>0</v>
      </c>
      <c r="GG11" s="40"/>
      <c r="GH11" s="40"/>
      <c r="GI11" s="40"/>
      <c r="GJ11" s="40"/>
      <c r="GK11" s="40"/>
      <c r="GL11" s="40"/>
      <c r="GM11" s="40"/>
      <c r="GN11" s="40"/>
      <c r="GO11" s="40">
        <f t="shared" si="51"/>
        <v>0</v>
      </c>
      <c r="GP11" s="40"/>
      <c r="GQ11" s="40"/>
      <c r="GR11" s="40"/>
      <c r="GS11" s="40"/>
      <c r="GT11" s="40"/>
      <c r="GU11" s="40"/>
      <c r="GV11" s="40"/>
      <c r="GW11" s="40"/>
      <c r="GX11" s="40">
        <f t="shared" si="52"/>
        <v>0</v>
      </c>
      <c r="GY11" s="40"/>
      <c r="GZ11" s="40"/>
      <c r="HA11" s="40"/>
      <c r="HB11" s="40"/>
      <c r="HC11" s="40"/>
      <c r="HD11" s="40"/>
      <c r="HE11" s="40"/>
      <c r="HF11" s="40"/>
      <c r="HG11" s="40">
        <f t="shared" si="53"/>
        <v>0</v>
      </c>
      <c r="HH11" s="40"/>
      <c r="HI11" s="40"/>
      <c r="HJ11" s="40"/>
      <c r="HK11" s="40"/>
      <c r="HL11" s="40"/>
      <c r="HM11" s="40"/>
      <c r="HN11" s="40"/>
      <c r="HO11" s="40"/>
      <c r="HP11" s="40">
        <f t="shared" si="54"/>
        <v>0</v>
      </c>
      <c r="HQ11" s="40"/>
      <c r="HR11" s="40"/>
      <c r="HS11" s="40"/>
      <c r="HT11" s="40"/>
      <c r="HU11" s="40"/>
      <c r="HV11" s="40"/>
      <c r="HW11" s="40"/>
      <c r="HX11" s="40"/>
      <c r="HY11" s="40">
        <f t="shared" si="55"/>
        <v>0</v>
      </c>
      <c r="HZ11" s="40"/>
      <c r="IA11" s="40"/>
      <c r="IB11" s="40"/>
      <c r="IC11" s="40"/>
      <c r="ID11" s="40"/>
      <c r="IE11" s="40"/>
      <c r="IF11" s="40"/>
      <c r="IG11" s="40"/>
      <c r="IH11" s="40">
        <f t="shared" si="56"/>
        <v>0</v>
      </c>
      <c r="II11" s="40"/>
      <c r="IJ11" s="40"/>
      <c r="IK11" s="40"/>
      <c r="IL11" s="40"/>
      <c r="IM11" s="40"/>
      <c r="IN11" s="40"/>
      <c r="IO11" s="40"/>
      <c r="IP11" s="40"/>
      <c r="IQ11" s="40">
        <f t="shared" si="57"/>
        <v>0</v>
      </c>
      <c r="IR11" s="40"/>
      <c r="IS11" s="40"/>
      <c r="IT11" s="40"/>
      <c r="IU11" s="40"/>
      <c r="IV11" s="40"/>
      <c r="IW11" s="40"/>
      <c r="IX11" s="40"/>
      <c r="IY11" s="40"/>
      <c r="IZ11" s="40">
        <f t="shared" si="58"/>
        <v>0</v>
      </c>
      <c r="JA11" s="40"/>
      <c r="JB11" s="40"/>
      <c r="JC11" s="40"/>
      <c r="JD11" s="40"/>
      <c r="JE11" s="40"/>
      <c r="JF11" s="40"/>
      <c r="JG11" s="40"/>
      <c r="JH11" s="40"/>
      <c r="JI11" s="40">
        <f t="shared" si="59"/>
        <v>0</v>
      </c>
      <c r="JJ11" s="40"/>
      <c r="JK11" s="40"/>
      <c r="JL11" s="40"/>
      <c r="JM11" s="40"/>
      <c r="JN11" s="40"/>
      <c r="JO11" s="40"/>
      <c r="JP11" s="40"/>
      <c r="JQ11" s="40"/>
      <c r="JR11" s="40">
        <f t="shared" si="60"/>
        <v>0</v>
      </c>
      <c r="JS11" s="40"/>
      <c r="JT11" s="40"/>
      <c r="JU11" s="40"/>
      <c r="JV11" s="40"/>
      <c r="JW11" s="40"/>
      <c r="JX11" s="40"/>
      <c r="JY11" s="40"/>
      <c r="JZ11" s="40"/>
      <c r="KA11" s="40">
        <f t="shared" si="1"/>
        <v>0</v>
      </c>
      <c r="KB11" s="40"/>
      <c r="KC11" s="40"/>
      <c r="KD11" s="40"/>
      <c r="KE11" s="40"/>
      <c r="KF11" s="40"/>
      <c r="KG11" s="40"/>
      <c r="KH11" s="40"/>
      <c r="KI11" s="40"/>
      <c r="KJ11" s="40">
        <f t="shared" si="2"/>
        <v>0</v>
      </c>
      <c r="KK11" s="40"/>
      <c r="KL11" s="40"/>
      <c r="KM11" s="40"/>
      <c r="KN11" s="40"/>
      <c r="KO11" s="40"/>
      <c r="KP11" s="40"/>
      <c r="KQ11" s="40"/>
      <c r="KR11" s="40"/>
      <c r="KS11" s="40">
        <f t="shared" si="3"/>
        <v>0</v>
      </c>
      <c r="KT11" s="40"/>
      <c r="KU11" s="40"/>
      <c r="KV11" s="40"/>
      <c r="KW11" s="40"/>
      <c r="KX11" s="40"/>
      <c r="KY11" s="40"/>
      <c r="KZ11" s="40"/>
      <c r="LA11" s="40"/>
      <c r="LB11" s="40">
        <f t="shared" si="4"/>
        <v>0</v>
      </c>
      <c r="LC11" s="40"/>
      <c r="LD11" s="40"/>
      <c r="LE11" s="40"/>
      <c r="LF11" s="40"/>
      <c r="LG11" s="40"/>
      <c r="LH11" s="40"/>
      <c r="LI11" s="40"/>
      <c r="LJ11" s="40"/>
      <c r="LK11" s="40">
        <f t="shared" si="5"/>
        <v>0</v>
      </c>
      <c r="LL11" s="40"/>
      <c r="LM11" s="40"/>
      <c r="LN11" s="40"/>
      <c r="LO11" s="40"/>
      <c r="LP11" s="40"/>
      <c r="LQ11" s="40"/>
      <c r="LR11" s="40"/>
      <c r="LS11" s="40"/>
      <c r="LT11" s="40">
        <f t="shared" si="6"/>
        <v>0</v>
      </c>
      <c r="LU11" s="40"/>
      <c r="LV11" s="40"/>
      <c r="LW11" s="40"/>
      <c r="LX11" s="40"/>
      <c r="LY11" s="40"/>
      <c r="LZ11" s="40"/>
      <c r="MA11" s="40"/>
      <c r="MB11" s="40"/>
      <c r="MC11" s="40">
        <f t="shared" si="7"/>
        <v>0</v>
      </c>
      <c r="MD11" s="40"/>
      <c r="ME11" s="40"/>
      <c r="MF11" s="40"/>
      <c r="MG11" s="40"/>
      <c r="MH11" s="40"/>
      <c r="MI11" s="40"/>
      <c r="MJ11" s="40"/>
      <c r="MK11" s="40"/>
      <c r="ML11" s="40">
        <f t="shared" si="8"/>
        <v>0</v>
      </c>
      <c r="MM11" s="40"/>
      <c r="MN11" s="40"/>
      <c r="MO11" s="40"/>
      <c r="MP11" s="40"/>
      <c r="MQ11" s="40"/>
      <c r="MR11" s="40"/>
      <c r="MS11" s="40"/>
      <c r="MT11" s="40"/>
      <c r="MU11" s="40">
        <f t="shared" si="61"/>
        <v>0</v>
      </c>
      <c r="MV11" s="40"/>
      <c r="MW11" s="40"/>
      <c r="MX11" s="40"/>
      <c r="MY11" s="40"/>
      <c r="MZ11" s="40"/>
      <c r="NA11" s="40"/>
      <c r="NB11" s="40"/>
      <c r="NC11" s="40"/>
      <c r="ND11" s="40">
        <f t="shared" si="9"/>
        <v>0</v>
      </c>
      <c r="NE11" s="40"/>
      <c r="NF11" s="40"/>
      <c r="NG11" s="40"/>
      <c r="NH11" s="40"/>
      <c r="NI11" s="40"/>
      <c r="NJ11" s="40"/>
      <c r="NK11" s="40"/>
      <c r="NL11" s="40"/>
      <c r="NM11" s="40">
        <f t="shared" si="10"/>
        <v>0</v>
      </c>
      <c r="NN11" s="40"/>
      <c r="NO11" s="40"/>
      <c r="NP11" s="40"/>
      <c r="NQ11" s="40"/>
      <c r="NR11" s="40"/>
      <c r="NS11" s="40"/>
      <c r="NT11" s="40"/>
      <c r="NU11" s="40"/>
      <c r="NV11" s="40">
        <f t="shared" si="11"/>
        <v>0</v>
      </c>
      <c r="NW11" s="40"/>
      <c r="NX11" s="40"/>
      <c r="NY11" s="40"/>
      <c r="NZ11" s="40"/>
      <c r="OA11" s="40"/>
      <c r="OB11" s="40"/>
      <c r="OC11" s="40"/>
      <c r="OD11" s="40"/>
      <c r="OE11" s="40">
        <f t="shared" si="12"/>
        <v>0</v>
      </c>
      <c r="OF11" s="40"/>
      <c r="OG11" s="40"/>
      <c r="OH11" s="40"/>
      <c r="OI11" s="40"/>
      <c r="OJ11" s="40"/>
      <c r="OK11" s="40"/>
      <c r="OL11" s="40"/>
      <c r="OM11" s="40"/>
      <c r="ON11" s="40">
        <f t="shared" si="13"/>
        <v>0</v>
      </c>
      <c r="OO11" s="40"/>
      <c r="OP11" s="40"/>
      <c r="OQ11" s="40"/>
      <c r="OR11" s="40"/>
      <c r="OS11" s="40"/>
      <c r="OT11" s="40"/>
      <c r="OU11" s="40"/>
      <c r="OV11" s="40"/>
      <c r="OW11" s="40">
        <f t="shared" si="14"/>
        <v>0</v>
      </c>
      <c r="OX11" s="40"/>
      <c r="OY11" s="40"/>
      <c r="OZ11" s="40"/>
      <c r="PA11" s="40"/>
      <c r="PB11" s="40"/>
      <c r="PC11" s="40"/>
      <c r="PD11" s="40"/>
      <c r="PE11" s="40"/>
      <c r="PF11" s="40">
        <f t="shared" si="15"/>
        <v>0</v>
      </c>
      <c r="PG11" s="40"/>
      <c r="PH11" s="40"/>
      <c r="PI11" s="40"/>
      <c r="PJ11" s="40"/>
      <c r="PK11" s="40"/>
      <c r="PL11" s="40"/>
      <c r="PM11" s="40"/>
      <c r="PN11" s="40"/>
      <c r="PO11" s="40">
        <f t="shared" si="16"/>
        <v>0</v>
      </c>
      <c r="PP11" s="40"/>
      <c r="PQ11" s="40"/>
      <c r="PR11" s="40"/>
      <c r="PS11" s="40"/>
      <c r="PT11" s="40"/>
      <c r="PU11" s="40"/>
      <c r="PV11" s="40"/>
      <c r="PW11" s="40"/>
      <c r="PX11" s="40">
        <f t="shared" si="17"/>
        <v>0</v>
      </c>
      <c r="PY11" s="40"/>
      <c r="PZ11" s="40"/>
      <c r="QA11" s="40"/>
      <c r="QB11" s="40"/>
      <c r="QC11" s="40"/>
      <c r="QD11" s="40"/>
      <c r="QE11" s="40"/>
      <c r="QF11" s="40"/>
      <c r="QG11" s="40">
        <f t="shared" si="18"/>
        <v>0</v>
      </c>
      <c r="QH11" s="40"/>
      <c r="QI11" s="40"/>
      <c r="QJ11" s="40"/>
      <c r="QK11" s="40"/>
      <c r="QL11" s="40"/>
      <c r="QM11" s="40"/>
      <c r="QN11" s="40"/>
      <c r="QO11" s="40"/>
      <c r="QP11" s="40">
        <f t="shared" si="19"/>
        <v>0</v>
      </c>
      <c r="QQ11" s="40"/>
      <c r="QR11" s="40"/>
      <c r="QS11" s="40"/>
      <c r="QT11" s="40"/>
      <c r="QU11" s="40"/>
      <c r="QV11" s="40"/>
      <c r="QW11" s="40"/>
      <c r="QX11" s="40"/>
      <c r="QY11" s="40">
        <f t="shared" si="20"/>
        <v>0</v>
      </c>
      <c r="QZ11" s="40"/>
      <c r="RA11" s="40"/>
      <c r="RB11" s="40"/>
      <c r="RC11" s="40"/>
      <c r="RD11" s="40"/>
      <c r="RE11" s="40"/>
      <c r="RF11" s="40"/>
      <c r="RG11" s="40"/>
      <c r="RH11" s="40">
        <f t="shared" si="21"/>
        <v>0</v>
      </c>
      <c r="RI11" s="40"/>
      <c r="RJ11" s="40"/>
      <c r="RK11" s="40"/>
      <c r="RL11" s="40"/>
      <c r="RM11" s="40"/>
      <c r="RN11" s="40"/>
      <c r="RO11" s="40"/>
      <c r="RP11" s="40"/>
      <c r="RQ11" s="40">
        <f t="shared" si="22"/>
        <v>0</v>
      </c>
      <c r="RR11" s="40"/>
      <c r="RS11" s="40"/>
      <c r="RT11" s="40"/>
      <c r="RU11" s="40"/>
      <c r="RV11" s="40"/>
      <c r="RW11" s="40"/>
      <c r="RX11" s="40"/>
      <c r="RY11" s="40"/>
      <c r="RZ11" s="40">
        <f t="shared" si="23"/>
        <v>0</v>
      </c>
      <c r="SA11" s="40"/>
      <c r="SB11" s="40"/>
      <c r="SC11" s="40"/>
      <c r="SD11" s="40"/>
      <c r="SE11" s="40"/>
      <c r="SF11" s="40"/>
      <c r="SG11" s="40"/>
      <c r="SH11" s="40"/>
      <c r="SI11" s="40">
        <f t="shared" si="24"/>
        <v>0</v>
      </c>
      <c r="SJ11" s="40"/>
      <c r="SK11" s="40"/>
      <c r="SL11" s="40"/>
      <c r="SM11" s="40"/>
      <c r="SN11" s="40"/>
      <c r="SO11" s="40"/>
      <c r="SP11" s="40"/>
      <c r="SQ11" s="40"/>
      <c r="SR11" s="40">
        <f t="shared" si="25"/>
        <v>0</v>
      </c>
      <c r="SS11" s="40"/>
      <c r="ST11" s="40"/>
      <c r="SU11" s="40"/>
      <c r="SV11" s="40"/>
      <c r="SW11" s="40"/>
      <c r="SX11" s="40"/>
      <c r="SY11" s="40"/>
      <c r="SZ11" s="40"/>
      <c r="TA11" s="40">
        <f t="shared" si="26"/>
        <v>0</v>
      </c>
      <c r="TB11" s="40"/>
      <c r="TC11" s="40"/>
      <c r="TD11" s="40"/>
      <c r="TE11" s="40"/>
      <c r="TF11" s="40"/>
      <c r="TG11" s="40"/>
      <c r="TH11" s="40"/>
      <c r="TI11" s="40"/>
      <c r="TJ11" s="40">
        <f t="shared" si="27"/>
        <v>0</v>
      </c>
      <c r="TK11" s="40"/>
      <c r="TL11" s="40"/>
      <c r="TM11" s="40"/>
      <c r="TN11" s="40"/>
      <c r="TO11" s="40"/>
      <c r="TP11" s="40"/>
      <c r="TQ11" s="40"/>
      <c r="TR11" s="40"/>
      <c r="TS11" s="40">
        <f t="shared" si="28"/>
        <v>0</v>
      </c>
      <c r="TT11" s="40"/>
      <c r="TU11" s="40"/>
      <c r="TV11" s="40"/>
      <c r="TW11" s="40"/>
      <c r="TX11" s="40"/>
      <c r="TY11" s="40"/>
      <c r="TZ11" s="40"/>
      <c r="UA11" s="40"/>
      <c r="UB11" s="40">
        <f t="shared" si="29"/>
        <v>0</v>
      </c>
      <c r="UC11" s="40"/>
      <c r="UD11" s="40"/>
      <c r="UE11" s="40"/>
      <c r="UF11" s="40"/>
      <c r="UG11" s="40"/>
      <c r="UH11" s="40"/>
      <c r="UI11" s="40"/>
      <c r="UJ11" s="40"/>
    </row>
    <row r="12" spans="1:556" x14ac:dyDescent="0.25">
      <c r="A12" s="37" t="s">
        <v>380</v>
      </c>
      <c r="B12" s="22"/>
      <c r="C12" s="38" t="s">
        <v>380</v>
      </c>
      <c r="D12" s="38"/>
      <c r="E12" s="22"/>
      <c r="F12" s="38" t="s">
        <v>380</v>
      </c>
      <c r="G12" s="38"/>
      <c r="H12" s="22"/>
      <c r="I12" s="38" t="s">
        <v>380</v>
      </c>
      <c r="J12" s="38"/>
      <c r="K12" s="22"/>
      <c r="L12" s="38" t="s">
        <v>380</v>
      </c>
      <c r="M12" s="38"/>
      <c r="N12" s="22"/>
      <c r="O12" s="38" t="s">
        <v>380</v>
      </c>
      <c r="P12" s="38"/>
      <c r="Q12" s="22"/>
      <c r="R12" s="38" t="s">
        <v>380</v>
      </c>
      <c r="S12" s="38"/>
      <c r="T12" s="22"/>
      <c r="U12" s="38" t="s">
        <v>380</v>
      </c>
      <c r="V12" s="38"/>
      <c r="W12" s="22"/>
      <c r="X12" s="38" t="s">
        <v>380</v>
      </c>
      <c r="Y12" s="38"/>
      <c r="Z12" s="22"/>
      <c r="AA12" s="38" t="s">
        <v>380</v>
      </c>
      <c r="AB12" s="38"/>
      <c r="AC12" s="22"/>
      <c r="AD12" s="38" t="s">
        <v>380</v>
      </c>
      <c r="AE12" s="38"/>
      <c r="AF12" s="22"/>
      <c r="AG12" s="39"/>
      <c r="AH12" s="39"/>
      <c r="AI12" s="122">
        <f t="shared" si="30"/>
        <v>0</v>
      </c>
      <c r="AJ12" s="38"/>
      <c r="AK12" s="23" t="s">
        <v>380</v>
      </c>
      <c r="AL12" s="23" t="s">
        <v>380</v>
      </c>
      <c r="AM12" s="23" t="s">
        <v>380</v>
      </c>
      <c r="AN12" s="23" t="s">
        <v>380</v>
      </c>
      <c r="AO12" s="23" t="s">
        <v>380</v>
      </c>
      <c r="AP12" s="23" t="s">
        <v>380</v>
      </c>
      <c r="AQ12" s="23" t="s">
        <v>380</v>
      </c>
      <c r="AR12" s="23" t="s">
        <v>380</v>
      </c>
      <c r="AS12" s="23" t="s">
        <v>380</v>
      </c>
      <c r="AT12" s="23" t="s">
        <v>380</v>
      </c>
      <c r="AU12" s="23" t="s">
        <v>380</v>
      </c>
      <c r="AV12" s="23" t="s">
        <v>380</v>
      </c>
      <c r="AW12" s="23" t="s">
        <v>380</v>
      </c>
      <c r="AX12" s="23" t="s">
        <v>380</v>
      </c>
      <c r="AY12" s="23" t="s">
        <v>380</v>
      </c>
      <c r="AZ12" s="23" t="s">
        <v>380</v>
      </c>
      <c r="BA12" s="23" t="s">
        <v>380</v>
      </c>
      <c r="BB12" s="23" t="s">
        <v>380</v>
      </c>
      <c r="BC12" s="23" t="s">
        <v>380</v>
      </c>
      <c r="BD12" s="23" t="s">
        <v>380</v>
      </c>
      <c r="BE12" s="23" t="s">
        <v>380</v>
      </c>
      <c r="BF12" s="23" t="s">
        <v>380</v>
      </c>
      <c r="BG12" s="23" t="s">
        <v>380</v>
      </c>
      <c r="BH12" s="23" t="s">
        <v>380</v>
      </c>
      <c r="BI12" s="23" t="s">
        <v>380</v>
      </c>
      <c r="BJ12" s="23" t="s">
        <v>380</v>
      </c>
      <c r="BK12" s="23" t="s">
        <v>380</v>
      </c>
      <c r="BL12" s="23" t="s">
        <v>380</v>
      </c>
      <c r="BM12" s="23" t="s">
        <v>380</v>
      </c>
      <c r="BN12" s="23" t="s">
        <v>380</v>
      </c>
      <c r="BO12" s="23" t="s">
        <v>380</v>
      </c>
      <c r="BP12" s="23" t="s">
        <v>380</v>
      </c>
      <c r="BQ12" s="23" t="s">
        <v>380</v>
      </c>
      <c r="BR12" s="23" t="s">
        <v>380</v>
      </c>
      <c r="BS12" s="23" t="s">
        <v>380</v>
      </c>
      <c r="BT12" s="23" t="s">
        <v>380</v>
      </c>
      <c r="BU12" s="23" t="s">
        <v>380</v>
      </c>
      <c r="BV12" s="23" t="s">
        <v>380</v>
      </c>
      <c r="BW12" s="23" t="s">
        <v>380</v>
      </c>
      <c r="BX12" s="23" t="s">
        <v>380</v>
      </c>
      <c r="BY12" s="23" t="s">
        <v>380</v>
      </c>
      <c r="BZ12" s="23" t="s">
        <v>380</v>
      </c>
      <c r="CA12" s="23" t="s">
        <v>380</v>
      </c>
      <c r="CB12" s="23" t="s">
        <v>380</v>
      </c>
      <c r="CC12" s="23" t="s">
        <v>380</v>
      </c>
      <c r="CD12" s="23" t="s">
        <v>380</v>
      </c>
      <c r="CE12" s="23" t="s">
        <v>380</v>
      </c>
      <c r="CF12" s="23" t="s">
        <v>380</v>
      </c>
      <c r="CG12" s="23" t="s">
        <v>380</v>
      </c>
      <c r="CH12" s="23" t="s">
        <v>380</v>
      </c>
      <c r="CI12" s="23" t="s">
        <v>380</v>
      </c>
      <c r="CJ12" s="23" t="s">
        <v>380</v>
      </c>
      <c r="CK12" s="40">
        <f t="shared" si="31"/>
        <v>0</v>
      </c>
      <c r="CL12" s="40">
        <f t="shared" si="32"/>
        <v>0</v>
      </c>
      <c r="CM12" s="40">
        <f t="shared" si="33"/>
        <v>0</v>
      </c>
      <c r="CN12" s="40">
        <f t="shared" si="34"/>
        <v>0</v>
      </c>
      <c r="CO12" s="40">
        <f t="shared" si="35"/>
        <v>0</v>
      </c>
      <c r="CP12" s="40">
        <f t="shared" si="36"/>
        <v>0</v>
      </c>
      <c r="CQ12" s="40">
        <f t="shared" si="37"/>
        <v>0</v>
      </c>
      <c r="CR12" s="40">
        <f t="shared" si="38"/>
        <v>0</v>
      </c>
      <c r="CS12" s="40">
        <f t="shared" si="39"/>
        <v>0</v>
      </c>
      <c r="CT12" s="40">
        <f t="shared" si="40"/>
        <v>0</v>
      </c>
      <c r="CU12" s="40"/>
      <c r="CV12" s="40"/>
      <c r="CW12" s="40"/>
      <c r="CX12" s="40"/>
      <c r="CY12" s="40"/>
      <c r="CZ12" s="40"/>
      <c r="DA12" s="40"/>
      <c r="DB12" s="40"/>
      <c r="DC12" s="40">
        <f t="shared" si="41"/>
        <v>0</v>
      </c>
      <c r="DD12" s="40"/>
      <c r="DE12" s="40"/>
      <c r="DF12" s="40"/>
      <c r="DG12" s="40"/>
      <c r="DH12" s="40"/>
      <c r="DI12" s="40"/>
      <c r="DJ12" s="40"/>
      <c r="DK12" s="40"/>
      <c r="DL12" s="40">
        <f t="shared" si="42"/>
        <v>0</v>
      </c>
      <c r="DM12" s="40"/>
      <c r="DN12" s="40"/>
      <c r="DO12" s="40"/>
      <c r="DP12" s="40"/>
      <c r="DQ12" s="40"/>
      <c r="DR12" s="40"/>
      <c r="DS12" s="40"/>
      <c r="DT12" s="40"/>
      <c r="DU12" s="40">
        <f t="shared" si="43"/>
        <v>0</v>
      </c>
      <c r="DV12" s="40"/>
      <c r="DW12" s="40"/>
      <c r="DX12" s="40"/>
      <c r="DY12" s="40"/>
      <c r="DZ12" s="40"/>
      <c r="EA12" s="40"/>
      <c r="EB12" s="40"/>
      <c r="EC12" s="40"/>
      <c r="ED12" s="40">
        <f t="shared" si="44"/>
        <v>0</v>
      </c>
      <c r="EE12" s="40"/>
      <c r="EF12" s="40"/>
      <c r="EG12" s="40"/>
      <c r="EH12" s="40"/>
      <c r="EI12" s="40"/>
      <c r="EJ12" s="40"/>
      <c r="EK12" s="40"/>
      <c r="EL12" s="40"/>
      <c r="EM12" s="40">
        <f t="shared" si="45"/>
        <v>0</v>
      </c>
      <c r="EN12" s="40"/>
      <c r="EO12" s="40"/>
      <c r="EP12" s="40"/>
      <c r="EQ12" s="40"/>
      <c r="ER12" s="40"/>
      <c r="ES12" s="40"/>
      <c r="ET12" s="40"/>
      <c r="EU12" s="40"/>
      <c r="EV12" s="40">
        <f t="shared" si="46"/>
        <v>0</v>
      </c>
      <c r="EW12" s="40"/>
      <c r="EX12" s="40"/>
      <c r="EY12" s="40"/>
      <c r="EZ12" s="40"/>
      <c r="FA12" s="40"/>
      <c r="FB12" s="40"/>
      <c r="FC12" s="40"/>
      <c r="FD12" s="40"/>
      <c r="FE12" s="40">
        <f t="shared" si="47"/>
        <v>0</v>
      </c>
      <c r="FF12" s="40"/>
      <c r="FG12" s="40"/>
      <c r="FH12" s="40"/>
      <c r="FI12" s="40"/>
      <c r="FJ12" s="40"/>
      <c r="FK12" s="40"/>
      <c r="FL12" s="40"/>
      <c r="FM12" s="40"/>
      <c r="FN12" s="40">
        <f t="shared" si="48"/>
        <v>0</v>
      </c>
      <c r="FO12" s="40"/>
      <c r="FP12" s="40"/>
      <c r="FQ12" s="40"/>
      <c r="FR12" s="40"/>
      <c r="FS12" s="40"/>
      <c r="FT12" s="40"/>
      <c r="FU12" s="40"/>
      <c r="FV12" s="40"/>
      <c r="FW12" s="40">
        <f t="shared" si="49"/>
        <v>0</v>
      </c>
      <c r="FX12" s="40"/>
      <c r="FY12" s="40"/>
      <c r="FZ12" s="40"/>
      <c r="GA12" s="40"/>
      <c r="GB12" s="40"/>
      <c r="GC12" s="40"/>
      <c r="GD12" s="40"/>
      <c r="GE12" s="40"/>
      <c r="GF12" s="40">
        <f t="shared" si="50"/>
        <v>0</v>
      </c>
      <c r="GG12" s="40"/>
      <c r="GH12" s="40"/>
      <c r="GI12" s="40"/>
      <c r="GJ12" s="40"/>
      <c r="GK12" s="40"/>
      <c r="GL12" s="40"/>
      <c r="GM12" s="40"/>
      <c r="GN12" s="40"/>
      <c r="GO12" s="40">
        <f t="shared" si="51"/>
        <v>0</v>
      </c>
      <c r="GP12" s="40"/>
      <c r="GQ12" s="40"/>
      <c r="GR12" s="40"/>
      <c r="GS12" s="40"/>
      <c r="GT12" s="40"/>
      <c r="GU12" s="40"/>
      <c r="GV12" s="40"/>
      <c r="GW12" s="40"/>
      <c r="GX12" s="40">
        <f t="shared" si="52"/>
        <v>0</v>
      </c>
      <c r="GY12" s="40"/>
      <c r="GZ12" s="40"/>
      <c r="HA12" s="40"/>
      <c r="HB12" s="40"/>
      <c r="HC12" s="40"/>
      <c r="HD12" s="40"/>
      <c r="HE12" s="40"/>
      <c r="HF12" s="40"/>
      <c r="HG12" s="40">
        <f t="shared" si="53"/>
        <v>0</v>
      </c>
      <c r="HH12" s="40"/>
      <c r="HI12" s="40"/>
      <c r="HJ12" s="40"/>
      <c r="HK12" s="40"/>
      <c r="HL12" s="40"/>
      <c r="HM12" s="40"/>
      <c r="HN12" s="40"/>
      <c r="HO12" s="40"/>
      <c r="HP12" s="40">
        <f t="shared" si="54"/>
        <v>0</v>
      </c>
      <c r="HQ12" s="40"/>
      <c r="HR12" s="40"/>
      <c r="HS12" s="40"/>
      <c r="HT12" s="40"/>
      <c r="HU12" s="40"/>
      <c r="HV12" s="40"/>
      <c r="HW12" s="40"/>
      <c r="HX12" s="40"/>
      <c r="HY12" s="40">
        <f t="shared" si="55"/>
        <v>0</v>
      </c>
      <c r="HZ12" s="40"/>
      <c r="IA12" s="40"/>
      <c r="IB12" s="40"/>
      <c r="IC12" s="40"/>
      <c r="ID12" s="40"/>
      <c r="IE12" s="40"/>
      <c r="IF12" s="40"/>
      <c r="IG12" s="40"/>
      <c r="IH12" s="40">
        <f t="shared" si="56"/>
        <v>0</v>
      </c>
      <c r="II12" s="40"/>
      <c r="IJ12" s="40"/>
      <c r="IK12" s="40"/>
      <c r="IL12" s="40"/>
      <c r="IM12" s="40"/>
      <c r="IN12" s="40"/>
      <c r="IO12" s="40"/>
      <c r="IP12" s="40"/>
      <c r="IQ12" s="40">
        <f t="shared" si="57"/>
        <v>0</v>
      </c>
      <c r="IR12" s="40"/>
      <c r="IS12" s="40"/>
      <c r="IT12" s="40"/>
      <c r="IU12" s="40"/>
      <c r="IV12" s="40"/>
      <c r="IW12" s="40"/>
      <c r="IX12" s="40"/>
      <c r="IY12" s="40"/>
      <c r="IZ12" s="40">
        <f t="shared" si="58"/>
        <v>0</v>
      </c>
      <c r="JA12" s="40"/>
      <c r="JB12" s="40"/>
      <c r="JC12" s="40"/>
      <c r="JD12" s="40"/>
      <c r="JE12" s="40"/>
      <c r="JF12" s="40"/>
      <c r="JG12" s="40"/>
      <c r="JH12" s="40"/>
      <c r="JI12" s="40">
        <f t="shared" si="59"/>
        <v>0</v>
      </c>
      <c r="JJ12" s="40"/>
      <c r="JK12" s="40"/>
      <c r="JL12" s="40"/>
      <c r="JM12" s="40"/>
      <c r="JN12" s="40"/>
      <c r="JO12" s="40"/>
      <c r="JP12" s="40"/>
      <c r="JQ12" s="40"/>
      <c r="JR12" s="40">
        <f t="shared" si="60"/>
        <v>0</v>
      </c>
      <c r="JS12" s="40"/>
      <c r="JT12" s="40"/>
      <c r="JU12" s="40"/>
      <c r="JV12" s="40"/>
      <c r="JW12" s="40"/>
      <c r="JX12" s="40"/>
      <c r="JY12" s="40"/>
      <c r="JZ12" s="40"/>
      <c r="KA12" s="40">
        <f t="shared" si="1"/>
        <v>0</v>
      </c>
      <c r="KB12" s="40"/>
      <c r="KC12" s="40"/>
      <c r="KD12" s="40"/>
      <c r="KE12" s="40"/>
      <c r="KF12" s="40"/>
      <c r="KG12" s="40"/>
      <c r="KH12" s="40"/>
      <c r="KI12" s="40"/>
      <c r="KJ12" s="40">
        <f t="shared" si="2"/>
        <v>0</v>
      </c>
      <c r="KK12" s="40"/>
      <c r="KL12" s="40"/>
      <c r="KM12" s="40"/>
      <c r="KN12" s="40"/>
      <c r="KO12" s="40"/>
      <c r="KP12" s="40"/>
      <c r="KQ12" s="40"/>
      <c r="KR12" s="40"/>
      <c r="KS12" s="40">
        <f t="shared" si="3"/>
        <v>0</v>
      </c>
      <c r="KT12" s="40"/>
      <c r="KU12" s="40"/>
      <c r="KV12" s="40"/>
      <c r="KW12" s="40"/>
      <c r="KX12" s="40"/>
      <c r="KY12" s="40"/>
      <c r="KZ12" s="40"/>
      <c r="LA12" s="40"/>
      <c r="LB12" s="40">
        <f t="shared" si="4"/>
        <v>0</v>
      </c>
      <c r="LC12" s="40"/>
      <c r="LD12" s="40"/>
      <c r="LE12" s="40"/>
      <c r="LF12" s="40"/>
      <c r="LG12" s="40"/>
      <c r="LH12" s="40"/>
      <c r="LI12" s="40"/>
      <c r="LJ12" s="40"/>
      <c r="LK12" s="40">
        <f t="shared" si="5"/>
        <v>0</v>
      </c>
      <c r="LL12" s="40"/>
      <c r="LM12" s="40"/>
      <c r="LN12" s="40"/>
      <c r="LO12" s="40"/>
      <c r="LP12" s="40"/>
      <c r="LQ12" s="40"/>
      <c r="LR12" s="40"/>
      <c r="LS12" s="40"/>
      <c r="LT12" s="40">
        <f t="shared" si="6"/>
        <v>0</v>
      </c>
      <c r="LU12" s="40"/>
      <c r="LV12" s="40"/>
      <c r="LW12" s="40"/>
      <c r="LX12" s="40"/>
      <c r="LY12" s="40"/>
      <c r="LZ12" s="40"/>
      <c r="MA12" s="40"/>
      <c r="MB12" s="40"/>
      <c r="MC12" s="40">
        <f t="shared" si="7"/>
        <v>0</v>
      </c>
      <c r="MD12" s="40"/>
      <c r="ME12" s="40"/>
      <c r="MF12" s="40"/>
      <c r="MG12" s="40"/>
      <c r="MH12" s="40"/>
      <c r="MI12" s="40"/>
      <c r="MJ12" s="40"/>
      <c r="MK12" s="40"/>
      <c r="ML12" s="40">
        <f t="shared" si="8"/>
        <v>0</v>
      </c>
      <c r="MM12" s="40"/>
      <c r="MN12" s="40"/>
      <c r="MO12" s="40"/>
      <c r="MP12" s="40"/>
      <c r="MQ12" s="40"/>
      <c r="MR12" s="40"/>
      <c r="MS12" s="40"/>
      <c r="MT12" s="40"/>
      <c r="MU12" s="40">
        <f t="shared" si="61"/>
        <v>0</v>
      </c>
      <c r="MV12" s="40"/>
      <c r="MW12" s="40"/>
      <c r="MX12" s="40"/>
      <c r="MY12" s="40"/>
      <c r="MZ12" s="40"/>
      <c r="NA12" s="40"/>
      <c r="NB12" s="40"/>
      <c r="NC12" s="40"/>
      <c r="ND12" s="40">
        <f t="shared" si="9"/>
        <v>0</v>
      </c>
      <c r="NE12" s="40"/>
      <c r="NF12" s="40"/>
      <c r="NG12" s="40"/>
      <c r="NH12" s="40"/>
      <c r="NI12" s="40"/>
      <c r="NJ12" s="40"/>
      <c r="NK12" s="40"/>
      <c r="NL12" s="40"/>
      <c r="NM12" s="40">
        <f t="shared" si="10"/>
        <v>0</v>
      </c>
      <c r="NN12" s="40"/>
      <c r="NO12" s="40"/>
      <c r="NP12" s="40"/>
      <c r="NQ12" s="40"/>
      <c r="NR12" s="40"/>
      <c r="NS12" s="40"/>
      <c r="NT12" s="40"/>
      <c r="NU12" s="40"/>
      <c r="NV12" s="40">
        <f t="shared" si="11"/>
        <v>0</v>
      </c>
      <c r="NW12" s="40"/>
      <c r="NX12" s="40"/>
      <c r="NY12" s="40"/>
      <c r="NZ12" s="40"/>
      <c r="OA12" s="40"/>
      <c r="OB12" s="40"/>
      <c r="OC12" s="40"/>
      <c r="OD12" s="40"/>
      <c r="OE12" s="40">
        <f t="shared" si="12"/>
        <v>0</v>
      </c>
      <c r="OF12" s="40"/>
      <c r="OG12" s="40"/>
      <c r="OH12" s="40"/>
      <c r="OI12" s="40"/>
      <c r="OJ12" s="40"/>
      <c r="OK12" s="40"/>
      <c r="OL12" s="40"/>
      <c r="OM12" s="40"/>
      <c r="ON12" s="40">
        <f t="shared" si="13"/>
        <v>0</v>
      </c>
      <c r="OO12" s="40"/>
      <c r="OP12" s="40"/>
      <c r="OQ12" s="40"/>
      <c r="OR12" s="40"/>
      <c r="OS12" s="40"/>
      <c r="OT12" s="40"/>
      <c r="OU12" s="40"/>
      <c r="OV12" s="40"/>
      <c r="OW12" s="40">
        <f t="shared" si="14"/>
        <v>0</v>
      </c>
      <c r="OX12" s="40"/>
      <c r="OY12" s="40"/>
      <c r="OZ12" s="40"/>
      <c r="PA12" s="40"/>
      <c r="PB12" s="40"/>
      <c r="PC12" s="40"/>
      <c r="PD12" s="40"/>
      <c r="PE12" s="40"/>
      <c r="PF12" s="40">
        <f t="shared" si="15"/>
        <v>0</v>
      </c>
      <c r="PG12" s="40"/>
      <c r="PH12" s="40"/>
      <c r="PI12" s="40"/>
      <c r="PJ12" s="40"/>
      <c r="PK12" s="40"/>
      <c r="PL12" s="40"/>
      <c r="PM12" s="40"/>
      <c r="PN12" s="40"/>
      <c r="PO12" s="40">
        <f t="shared" si="16"/>
        <v>0</v>
      </c>
      <c r="PP12" s="40"/>
      <c r="PQ12" s="40"/>
      <c r="PR12" s="40"/>
      <c r="PS12" s="40"/>
      <c r="PT12" s="40"/>
      <c r="PU12" s="40"/>
      <c r="PV12" s="40"/>
      <c r="PW12" s="40"/>
      <c r="PX12" s="40">
        <f t="shared" si="17"/>
        <v>0</v>
      </c>
      <c r="PY12" s="40"/>
      <c r="PZ12" s="40"/>
      <c r="QA12" s="40"/>
      <c r="QB12" s="40"/>
      <c r="QC12" s="40"/>
      <c r="QD12" s="40"/>
      <c r="QE12" s="40"/>
      <c r="QF12" s="40"/>
      <c r="QG12" s="40">
        <f t="shared" si="18"/>
        <v>0</v>
      </c>
      <c r="QH12" s="40"/>
      <c r="QI12" s="40"/>
      <c r="QJ12" s="40"/>
      <c r="QK12" s="40"/>
      <c r="QL12" s="40"/>
      <c r="QM12" s="40"/>
      <c r="QN12" s="40"/>
      <c r="QO12" s="40"/>
      <c r="QP12" s="40">
        <f t="shared" si="19"/>
        <v>0</v>
      </c>
      <c r="QQ12" s="40"/>
      <c r="QR12" s="40"/>
      <c r="QS12" s="40"/>
      <c r="QT12" s="40"/>
      <c r="QU12" s="40"/>
      <c r="QV12" s="40"/>
      <c r="QW12" s="40"/>
      <c r="QX12" s="40"/>
      <c r="QY12" s="40">
        <f t="shared" si="20"/>
        <v>0</v>
      </c>
      <c r="QZ12" s="40"/>
      <c r="RA12" s="40"/>
      <c r="RB12" s="40"/>
      <c r="RC12" s="40"/>
      <c r="RD12" s="40"/>
      <c r="RE12" s="40"/>
      <c r="RF12" s="40"/>
      <c r="RG12" s="40"/>
      <c r="RH12" s="40">
        <f t="shared" si="21"/>
        <v>0</v>
      </c>
      <c r="RI12" s="40"/>
      <c r="RJ12" s="40"/>
      <c r="RK12" s="40"/>
      <c r="RL12" s="40"/>
      <c r="RM12" s="40"/>
      <c r="RN12" s="40"/>
      <c r="RO12" s="40"/>
      <c r="RP12" s="40"/>
      <c r="RQ12" s="40">
        <f t="shared" si="22"/>
        <v>0</v>
      </c>
      <c r="RR12" s="40"/>
      <c r="RS12" s="40"/>
      <c r="RT12" s="40"/>
      <c r="RU12" s="40"/>
      <c r="RV12" s="40"/>
      <c r="RW12" s="40"/>
      <c r="RX12" s="40"/>
      <c r="RY12" s="40"/>
      <c r="RZ12" s="40">
        <f t="shared" si="23"/>
        <v>0</v>
      </c>
      <c r="SA12" s="40"/>
      <c r="SB12" s="40"/>
      <c r="SC12" s="40"/>
      <c r="SD12" s="40"/>
      <c r="SE12" s="40"/>
      <c r="SF12" s="40"/>
      <c r="SG12" s="40"/>
      <c r="SH12" s="40"/>
      <c r="SI12" s="40">
        <f t="shared" si="24"/>
        <v>0</v>
      </c>
      <c r="SJ12" s="40"/>
      <c r="SK12" s="40"/>
      <c r="SL12" s="40"/>
      <c r="SM12" s="40"/>
      <c r="SN12" s="40"/>
      <c r="SO12" s="40"/>
      <c r="SP12" s="40"/>
      <c r="SQ12" s="40"/>
      <c r="SR12" s="40">
        <f t="shared" si="25"/>
        <v>0</v>
      </c>
      <c r="SS12" s="40"/>
      <c r="ST12" s="40"/>
      <c r="SU12" s="40"/>
      <c r="SV12" s="40"/>
      <c r="SW12" s="40"/>
      <c r="SX12" s="40"/>
      <c r="SY12" s="40"/>
      <c r="SZ12" s="40"/>
      <c r="TA12" s="40">
        <f t="shared" si="26"/>
        <v>0</v>
      </c>
      <c r="TB12" s="40"/>
      <c r="TC12" s="40"/>
      <c r="TD12" s="40"/>
      <c r="TE12" s="40"/>
      <c r="TF12" s="40"/>
      <c r="TG12" s="40"/>
      <c r="TH12" s="40"/>
      <c r="TI12" s="40"/>
      <c r="TJ12" s="40">
        <f t="shared" si="27"/>
        <v>0</v>
      </c>
      <c r="TK12" s="40"/>
      <c r="TL12" s="40"/>
      <c r="TM12" s="40"/>
      <c r="TN12" s="40"/>
      <c r="TO12" s="40"/>
      <c r="TP12" s="40"/>
      <c r="TQ12" s="40"/>
      <c r="TR12" s="40"/>
      <c r="TS12" s="40">
        <f t="shared" si="28"/>
        <v>0</v>
      </c>
      <c r="TT12" s="40"/>
      <c r="TU12" s="40"/>
      <c r="TV12" s="40"/>
      <c r="TW12" s="40"/>
      <c r="TX12" s="40"/>
      <c r="TY12" s="40"/>
      <c r="TZ12" s="40"/>
      <c r="UA12" s="40"/>
      <c r="UB12" s="40">
        <f t="shared" si="29"/>
        <v>0</v>
      </c>
      <c r="UC12" s="40"/>
      <c r="UD12" s="40"/>
      <c r="UE12" s="40"/>
      <c r="UF12" s="40"/>
      <c r="UG12" s="40"/>
      <c r="UH12" s="40"/>
      <c r="UI12" s="40"/>
      <c r="UJ12" s="40"/>
    </row>
    <row r="13" spans="1:556" x14ac:dyDescent="0.25">
      <c r="A13" s="37" t="s">
        <v>380</v>
      </c>
      <c r="B13" s="22"/>
      <c r="C13" s="38" t="s">
        <v>380</v>
      </c>
      <c r="D13" s="38"/>
      <c r="E13" s="22"/>
      <c r="F13" s="38" t="s">
        <v>380</v>
      </c>
      <c r="G13" s="38"/>
      <c r="H13" s="22"/>
      <c r="I13" s="38" t="s">
        <v>380</v>
      </c>
      <c r="J13" s="38"/>
      <c r="K13" s="22"/>
      <c r="L13" s="38" t="s">
        <v>380</v>
      </c>
      <c r="M13" s="38"/>
      <c r="N13" s="22"/>
      <c r="O13" s="38" t="s">
        <v>380</v>
      </c>
      <c r="P13" s="38"/>
      <c r="Q13" s="22"/>
      <c r="R13" s="38" t="s">
        <v>380</v>
      </c>
      <c r="S13" s="38"/>
      <c r="T13" s="22"/>
      <c r="U13" s="38" t="s">
        <v>380</v>
      </c>
      <c r="V13" s="38"/>
      <c r="W13" s="22"/>
      <c r="X13" s="38" t="s">
        <v>380</v>
      </c>
      <c r="Y13" s="38"/>
      <c r="Z13" s="22"/>
      <c r="AA13" s="38" t="s">
        <v>380</v>
      </c>
      <c r="AB13" s="38"/>
      <c r="AC13" s="22"/>
      <c r="AD13" s="38" t="s">
        <v>380</v>
      </c>
      <c r="AE13" s="38"/>
      <c r="AF13" s="22"/>
      <c r="AG13" s="39"/>
      <c r="AH13" s="39"/>
      <c r="AI13" s="122">
        <f t="shared" si="30"/>
        <v>0</v>
      </c>
      <c r="AJ13" s="38"/>
      <c r="AK13" s="23" t="s">
        <v>380</v>
      </c>
      <c r="AL13" s="23" t="s">
        <v>380</v>
      </c>
      <c r="AM13" s="23" t="s">
        <v>380</v>
      </c>
      <c r="AN13" s="23" t="s">
        <v>380</v>
      </c>
      <c r="AO13" s="23" t="s">
        <v>380</v>
      </c>
      <c r="AP13" s="23" t="s">
        <v>380</v>
      </c>
      <c r="AQ13" s="23" t="s">
        <v>380</v>
      </c>
      <c r="AR13" s="23" t="s">
        <v>380</v>
      </c>
      <c r="AS13" s="23" t="s">
        <v>380</v>
      </c>
      <c r="AT13" s="23" t="s">
        <v>380</v>
      </c>
      <c r="AU13" s="23" t="s">
        <v>380</v>
      </c>
      <c r="AV13" s="23" t="s">
        <v>380</v>
      </c>
      <c r="AW13" s="23" t="s">
        <v>380</v>
      </c>
      <c r="AX13" s="23" t="s">
        <v>380</v>
      </c>
      <c r="AY13" s="23" t="s">
        <v>380</v>
      </c>
      <c r="AZ13" s="23" t="s">
        <v>380</v>
      </c>
      <c r="BA13" s="23" t="s">
        <v>380</v>
      </c>
      <c r="BB13" s="23" t="s">
        <v>380</v>
      </c>
      <c r="BC13" s="23" t="s">
        <v>380</v>
      </c>
      <c r="BD13" s="23" t="s">
        <v>380</v>
      </c>
      <c r="BE13" s="23" t="s">
        <v>380</v>
      </c>
      <c r="BF13" s="23" t="s">
        <v>380</v>
      </c>
      <c r="BG13" s="23" t="s">
        <v>380</v>
      </c>
      <c r="BH13" s="23" t="s">
        <v>380</v>
      </c>
      <c r="BI13" s="23" t="s">
        <v>380</v>
      </c>
      <c r="BJ13" s="23" t="s">
        <v>380</v>
      </c>
      <c r="BK13" s="23" t="s">
        <v>380</v>
      </c>
      <c r="BL13" s="23" t="s">
        <v>380</v>
      </c>
      <c r="BM13" s="23" t="s">
        <v>380</v>
      </c>
      <c r="BN13" s="23" t="s">
        <v>380</v>
      </c>
      <c r="BO13" s="23" t="s">
        <v>380</v>
      </c>
      <c r="BP13" s="23" t="s">
        <v>380</v>
      </c>
      <c r="BQ13" s="23" t="s">
        <v>380</v>
      </c>
      <c r="BR13" s="23" t="s">
        <v>380</v>
      </c>
      <c r="BS13" s="23" t="s">
        <v>380</v>
      </c>
      <c r="BT13" s="23" t="s">
        <v>380</v>
      </c>
      <c r="BU13" s="23" t="s">
        <v>380</v>
      </c>
      <c r="BV13" s="23" t="s">
        <v>380</v>
      </c>
      <c r="BW13" s="23" t="s">
        <v>380</v>
      </c>
      <c r="BX13" s="23" t="s">
        <v>380</v>
      </c>
      <c r="BY13" s="23" t="s">
        <v>380</v>
      </c>
      <c r="BZ13" s="23" t="s">
        <v>380</v>
      </c>
      <c r="CA13" s="23" t="s">
        <v>380</v>
      </c>
      <c r="CB13" s="23" t="s">
        <v>380</v>
      </c>
      <c r="CC13" s="23" t="s">
        <v>380</v>
      </c>
      <c r="CD13" s="23" t="s">
        <v>380</v>
      </c>
      <c r="CE13" s="23" t="s">
        <v>380</v>
      </c>
      <c r="CF13" s="23" t="s">
        <v>380</v>
      </c>
      <c r="CG13" s="23" t="s">
        <v>380</v>
      </c>
      <c r="CH13" s="23" t="s">
        <v>380</v>
      </c>
      <c r="CI13" s="23" t="s">
        <v>380</v>
      </c>
      <c r="CJ13" s="23" t="s">
        <v>380</v>
      </c>
      <c r="CK13" s="40">
        <f t="shared" si="31"/>
        <v>0</v>
      </c>
      <c r="CL13" s="40">
        <f t="shared" si="32"/>
        <v>0</v>
      </c>
      <c r="CM13" s="40">
        <f t="shared" si="33"/>
        <v>0</v>
      </c>
      <c r="CN13" s="40">
        <f t="shared" si="34"/>
        <v>0</v>
      </c>
      <c r="CO13" s="40">
        <f t="shared" si="35"/>
        <v>0</v>
      </c>
      <c r="CP13" s="40">
        <f t="shared" si="36"/>
        <v>0</v>
      </c>
      <c r="CQ13" s="40">
        <f t="shared" si="37"/>
        <v>0</v>
      </c>
      <c r="CR13" s="40">
        <f t="shared" si="38"/>
        <v>0</v>
      </c>
      <c r="CS13" s="40">
        <f t="shared" si="39"/>
        <v>0</v>
      </c>
      <c r="CT13" s="40">
        <f t="shared" si="40"/>
        <v>0</v>
      </c>
      <c r="CU13" s="40"/>
      <c r="CV13" s="40"/>
      <c r="CW13" s="40"/>
      <c r="CX13" s="40"/>
      <c r="CY13" s="40"/>
      <c r="CZ13" s="40"/>
      <c r="DA13" s="40"/>
      <c r="DB13" s="40"/>
      <c r="DC13" s="40">
        <f t="shared" si="41"/>
        <v>0</v>
      </c>
      <c r="DD13" s="40"/>
      <c r="DE13" s="40"/>
      <c r="DF13" s="40"/>
      <c r="DG13" s="40"/>
      <c r="DH13" s="40"/>
      <c r="DI13" s="40"/>
      <c r="DJ13" s="40"/>
      <c r="DK13" s="40"/>
      <c r="DL13" s="40">
        <f t="shared" si="42"/>
        <v>0</v>
      </c>
      <c r="DM13" s="40"/>
      <c r="DN13" s="40"/>
      <c r="DO13" s="40"/>
      <c r="DP13" s="40"/>
      <c r="DQ13" s="40"/>
      <c r="DR13" s="40"/>
      <c r="DS13" s="40"/>
      <c r="DT13" s="40"/>
      <c r="DU13" s="40">
        <f t="shared" si="43"/>
        <v>0</v>
      </c>
      <c r="DV13" s="40"/>
      <c r="DW13" s="40"/>
      <c r="DX13" s="40"/>
      <c r="DY13" s="40"/>
      <c r="DZ13" s="40"/>
      <c r="EA13" s="40"/>
      <c r="EB13" s="40"/>
      <c r="EC13" s="40"/>
      <c r="ED13" s="40">
        <f t="shared" si="44"/>
        <v>0</v>
      </c>
      <c r="EE13" s="40"/>
      <c r="EF13" s="40"/>
      <c r="EG13" s="40"/>
      <c r="EH13" s="40"/>
      <c r="EI13" s="40"/>
      <c r="EJ13" s="40"/>
      <c r="EK13" s="40"/>
      <c r="EL13" s="40"/>
      <c r="EM13" s="40">
        <f t="shared" si="45"/>
        <v>0</v>
      </c>
      <c r="EN13" s="40"/>
      <c r="EO13" s="40"/>
      <c r="EP13" s="40"/>
      <c r="EQ13" s="40"/>
      <c r="ER13" s="40"/>
      <c r="ES13" s="40"/>
      <c r="ET13" s="40"/>
      <c r="EU13" s="40"/>
      <c r="EV13" s="40">
        <f t="shared" si="46"/>
        <v>0</v>
      </c>
      <c r="EW13" s="40"/>
      <c r="EX13" s="40"/>
      <c r="EY13" s="40"/>
      <c r="EZ13" s="40"/>
      <c r="FA13" s="40"/>
      <c r="FB13" s="40"/>
      <c r="FC13" s="40"/>
      <c r="FD13" s="40"/>
      <c r="FE13" s="40">
        <f t="shared" si="47"/>
        <v>0</v>
      </c>
      <c r="FF13" s="40"/>
      <c r="FG13" s="40"/>
      <c r="FH13" s="40"/>
      <c r="FI13" s="40"/>
      <c r="FJ13" s="40"/>
      <c r="FK13" s="40"/>
      <c r="FL13" s="40"/>
      <c r="FM13" s="40"/>
      <c r="FN13" s="40">
        <f t="shared" si="48"/>
        <v>0</v>
      </c>
      <c r="FO13" s="40"/>
      <c r="FP13" s="40"/>
      <c r="FQ13" s="40"/>
      <c r="FR13" s="40"/>
      <c r="FS13" s="40"/>
      <c r="FT13" s="40"/>
      <c r="FU13" s="40"/>
      <c r="FV13" s="40"/>
      <c r="FW13" s="40">
        <f t="shared" si="49"/>
        <v>0</v>
      </c>
      <c r="FX13" s="40"/>
      <c r="FY13" s="40"/>
      <c r="FZ13" s="40"/>
      <c r="GA13" s="40"/>
      <c r="GB13" s="40"/>
      <c r="GC13" s="40"/>
      <c r="GD13" s="40"/>
      <c r="GE13" s="40"/>
      <c r="GF13" s="40">
        <f t="shared" si="50"/>
        <v>0</v>
      </c>
      <c r="GG13" s="40"/>
      <c r="GH13" s="40"/>
      <c r="GI13" s="40"/>
      <c r="GJ13" s="40"/>
      <c r="GK13" s="40"/>
      <c r="GL13" s="40"/>
      <c r="GM13" s="40"/>
      <c r="GN13" s="40"/>
      <c r="GO13" s="40">
        <f t="shared" si="51"/>
        <v>0</v>
      </c>
      <c r="GP13" s="40"/>
      <c r="GQ13" s="40"/>
      <c r="GR13" s="40"/>
      <c r="GS13" s="40"/>
      <c r="GT13" s="40"/>
      <c r="GU13" s="40"/>
      <c r="GV13" s="40"/>
      <c r="GW13" s="40"/>
      <c r="GX13" s="40">
        <f t="shared" si="52"/>
        <v>0</v>
      </c>
      <c r="GY13" s="40"/>
      <c r="GZ13" s="40"/>
      <c r="HA13" s="40"/>
      <c r="HB13" s="40"/>
      <c r="HC13" s="40"/>
      <c r="HD13" s="40"/>
      <c r="HE13" s="40"/>
      <c r="HF13" s="40"/>
      <c r="HG13" s="40">
        <f t="shared" si="53"/>
        <v>0</v>
      </c>
      <c r="HH13" s="40"/>
      <c r="HI13" s="40"/>
      <c r="HJ13" s="40"/>
      <c r="HK13" s="40"/>
      <c r="HL13" s="40"/>
      <c r="HM13" s="40"/>
      <c r="HN13" s="40"/>
      <c r="HO13" s="40"/>
      <c r="HP13" s="40">
        <f t="shared" si="54"/>
        <v>0</v>
      </c>
      <c r="HQ13" s="40"/>
      <c r="HR13" s="40"/>
      <c r="HS13" s="40"/>
      <c r="HT13" s="40"/>
      <c r="HU13" s="40"/>
      <c r="HV13" s="40"/>
      <c r="HW13" s="40"/>
      <c r="HX13" s="40"/>
      <c r="HY13" s="40">
        <f t="shared" si="55"/>
        <v>0</v>
      </c>
      <c r="HZ13" s="40"/>
      <c r="IA13" s="40"/>
      <c r="IB13" s="40"/>
      <c r="IC13" s="40"/>
      <c r="ID13" s="40"/>
      <c r="IE13" s="40"/>
      <c r="IF13" s="40"/>
      <c r="IG13" s="40"/>
      <c r="IH13" s="40">
        <f t="shared" si="56"/>
        <v>0</v>
      </c>
      <c r="II13" s="40"/>
      <c r="IJ13" s="40"/>
      <c r="IK13" s="40"/>
      <c r="IL13" s="40"/>
      <c r="IM13" s="40"/>
      <c r="IN13" s="40"/>
      <c r="IO13" s="40"/>
      <c r="IP13" s="40"/>
      <c r="IQ13" s="40">
        <f t="shared" si="57"/>
        <v>0</v>
      </c>
      <c r="IR13" s="40"/>
      <c r="IS13" s="40"/>
      <c r="IT13" s="40"/>
      <c r="IU13" s="40"/>
      <c r="IV13" s="40"/>
      <c r="IW13" s="40"/>
      <c r="IX13" s="40"/>
      <c r="IY13" s="40"/>
      <c r="IZ13" s="40">
        <f t="shared" si="58"/>
        <v>0</v>
      </c>
      <c r="JA13" s="40"/>
      <c r="JB13" s="40"/>
      <c r="JC13" s="40"/>
      <c r="JD13" s="40"/>
      <c r="JE13" s="40"/>
      <c r="JF13" s="40"/>
      <c r="JG13" s="40"/>
      <c r="JH13" s="40"/>
      <c r="JI13" s="40">
        <f t="shared" si="59"/>
        <v>0</v>
      </c>
      <c r="JJ13" s="40"/>
      <c r="JK13" s="40"/>
      <c r="JL13" s="40"/>
      <c r="JM13" s="40"/>
      <c r="JN13" s="40"/>
      <c r="JO13" s="40"/>
      <c r="JP13" s="40"/>
      <c r="JQ13" s="40"/>
      <c r="JR13" s="40">
        <f t="shared" si="60"/>
        <v>0</v>
      </c>
      <c r="JS13" s="40"/>
      <c r="JT13" s="40"/>
      <c r="JU13" s="40"/>
      <c r="JV13" s="40"/>
      <c r="JW13" s="40"/>
      <c r="JX13" s="40"/>
      <c r="JY13" s="40"/>
      <c r="JZ13" s="40"/>
      <c r="KA13" s="40">
        <f t="shared" si="1"/>
        <v>0</v>
      </c>
      <c r="KB13" s="40"/>
      <c r="KC13" s="40"/>
      <c r="KD13" s="40"/>
      <c r="KE13" s="40"/>
      <c r="KF13" s="40"/>
      <c r="KG13" s="40"/>
      <c r="KH13" s="40"/>
      <c r="KI13" s="40"/>
      <c r="KJ13" s="40">
        <f t="shared" si="2"/>
        <v>0</v>
      </c>
      <c r="KK13" s="40"/>
      <c r="KL13" s="40"/>
      <c r="KM13" s="40"/>
      <c r="KN13" s="40"/>
      <c r="KO13" s="40"/>
      <c r="KP13" s="40"/>
      <c r="KQ13" s="40"/>
      <c r="KR13" s="40"/>
      <c r="KS13" s="40">
        <f t="shared" si="3"/>
        <v>0</v>
      </c>
      <c r="KT13" s="40"/>
      <c r="KU13" s="40"/>
      <c r="KV13" s="40"/>
      <c r="KW13" s="40"/>
      <c r="KX13" s="40"/>
      <c r="KY13" s="40"/>
      <c r="KZ13" s="40"/>
      <c r="LA13" s="40"/>
      <c r="LB13" s="40">
        <f t="shared" si="4"/>
        <v>0</v>
      </c>
      <c r="LC13" s="40"/>
      <c r="LD13" s="40"/>
      <c r="LE13" s="40"/>
      <c r="LF13" s="40"/>
      <c r="LG13" s="40"/>
      <c r="LH13" s="40"/>
      <c r="LI13" s="40"/>
      <c r="LJ13" s="40"/>
      <c r="LK13" s="40">
        <f t="shared" si="5"/>
        <v>0</v>
      </c>
      <c r="LL13" s="40"/>
      <c r="LM13" s="40"/>
      <c r="LN13" s="40"/>
      <c r="LO13" s="40"/>
      <c r="LP13" s="40"/>
      <c r="LQ13" s="40"/>
      <c r="LR13" s="40"/>
      <c r="LS13" s="40"/>
      <c r="LT13" s="40">
        <f t="shared" si="6"/>
        <v>0</v>
      </c>
      <c r="LU13" s="40"/>
      <c r="LV13" s="40"/>
      <c r="LW13" s="40"/>
      <c r="LX13" s="40"/>
      <c r="LY13" s="40"/>
      <c r="LZ13" s="40"/>
      <c r="MA13" s="40"/>
      <c r="MB13" s="40"/>
      <c r="MC13" s="40">
        <f t="shared" si="7"/>
        <v>0</v>
      </c>
      <c r="MD13" s="40"/>
      <c r="ME13" s="40"/>
      <c r="MF13" s="40"/>
      <c r="MG13" s="40"/>
      <c r="MH13" s="40"/>
      <c r="MI13" s="40"/>
      <c r="MJ13" s="40"/>
      <c r="MK13" s="40"/>
      <c r="ML13" s="40">
        <f t="shared" si="8"/>
        <v>0</v>
      </c>
      <c r="MM13" s="40"/>
      <c r="MN13" s="40"/>
      <c r="MO13" s="40"/>
      <c r="MP13" s="40"/>
      <c r="MQ13" s="40"/>
      <c r="MR13" s="40"/>
      <c r="MS13" s="40"/>
      <c r="MT13" s="40"/>
      <c r="MU13" s="40">
        <f t="shared" si="61"/>
        <v>0</v>
      </c>
      <c r="MV13" s="40"/>
      <c r="MW13" s="40"/>
      <c r="MX13" s="40"/>
      <c r="MY13" s="40"/>
      <c r="MZ13" s="40"/>
      <c r="NA13" s="40"/>
      <c r="NB13" s="40"/>
      <c r="NC13" s="40"/>
      <c r="ND13" s="40">
        <f t="shared" si="9"/>
        <v>0</v>
      </c>
      <c r="NE13" s="40"/>
      <c r="NF13" s="40"/>
      <c r="NG13" s="40"/>
      <c r="NH13" s="40"/>
      <c r="NI13" s="40"/>
      <c r="NJ13" s="40"/>
      <c r="NK13" s="40"/>
      <c r="NL13" s="40"/>
      <c r="NM13" s="40">
        <f t="shared" si="10"/>
        <v>0</v>
      </c>
      <c r="NN13" s="40"/>
      <c r="NO13" s="40"/>
      <c r="NP13" s="40"/>
      <c r="NQ13" s="40"/>
      <c r="NR13" s="40"/>
      <c r="NS13" s="40"/>
      <c r="NT13" s="40"/>
      <c r="NU13" s="40"/>
      <c r="NV13" s="40">
        <f t="shared" si="11"/>
        <v>0</v>
      </c>
      <c r="NW13" s="40"/>
      <c r="NX13" s="40"/>
      <c r="NY13" s="40"/>
      <c r="NZ13" s="40"/>
      <c r="OA13" s="40"/>
      <c r="OB13" s="40"/>
      <c r="OC13" s="40"/>
      <c r="OD13" s="40"/>
      <c r="OE13" s="40">
        <f t="shared" si="12"/>
        <v>0</v>
      </c>
      <c r="OF13" s="40"/>
      <c r="OG13" s="40"/>
      <c r="OH13" s="40"/>
      <c r="OI13" s="40"/>
      <c r="OJ13" s="40"/>
      <c r="OK13" s="40"/>
      <c r="OL13" s="40"/>
      <c r="OM13" s="40"/>
      <c r="ON13" s="40">
        <f t="shared" si="13"/>
        <v>0</v>
      </c>
      <c r="OO13" s="40"/>
      <c r="OP13" s="40"/>
      <c r="OQ13" s="40"/>
      <c r="OR13" s="40"/>
      <c r="OS13" s="40"/>
      <c r="OT13" s="40"/>
      <c r="OU13" s="40"/>
      <c r="OV13" s="40"/>
      <c r="OW13" s="40">
        <f t="shared" si="14"/>
        <v>0</v>
      </c>
      <c r="OX13" s="40"/>
      <c r="OY13" s="40"/>
      <c r="OZ13" s="40"/>
      <c r="PA13" s="40"/>
      <c r="PB13" s="40"/>
      <c r="PC13" s="40"/>
      <c r="PD13" s="40"/>
      <c r="PE13" s="40"/>
      <c r="PF13" s="40">
        <f t="shared" si="15"/>
        <v>0</v>
      </c>
      <c r="PG13" s="40"/>
      <c r="PH13" s="40"/>
      <c r="PI13" s="40"/>
      <c r="PJ13" s="40"/>
      <c r="PK13" s="40"/>
      <c r="PL13" s="40"/>
      <c r="PM13" s="40"/>
      <c r="PN13" s="40"/>
      <c r="PO13" s="40">
        <f t="shared" si="16"/>
        <v>0</v>
      </c>
      <c r="PP13" s="40"/>
      <c r="PQ13" s="40"/>
      <c r="PR13" s="40"/>
      <c r="PS13" s="40"/>
      <c r="PT13" s="40"/>
      <c r="PU13" s="40"/>
      <c r="PV13" s="40"/>
      <c r="PW13" s="40"/>
      <c r="PX13" s="40">
        <f t="shared" si="17"/>
        <v>0</v>
      </c>
      <c r="PY13" s="40"/>
      <c r="PZ13" s="40"/>
      <c r="QA13" s="40"/>
      <c r="QB13" s="40"/>
      <c r="QC13" s="40"/>
      <c r="QD13" s="40"/>
      <c r="QE13" s="40"/>
      <c r="QF13" s="40"/>
      <c r="QG13" s="40">
        <f t="shared" si="18"/>
        <v>0</v>
      </c>
      <c r="QH13" s="40"/>
      <c r="QI13" s="40"/>
      <c r="QJ13" s="40"/>
      <c r="QK13" s="40"/>
      <c r="QL13" s="40"/>
      <c r="QM13" s="40"/>
      <c r="QN13" s="40"/>
      <c r="QO13" s="40"/>
      <c r="QP13" s="40">
        <f t="shared" si="19"/>
        <v>0</v>
      </c>
      <c r="QQ13" s="40"/>
      <c r="QR13" s="40"/>
      <c r="QS13" s="40"/>
      <c r="QT13" s="40"/>
      <c r="QU13" s="40"/>
      <c r="QV13" s="40"/>
      <c r="QW13" s="40"/>
      <c r="QX13" s="40"/>
      <c r="QY13" s="40">
        <f t="shared" si="20"/>
        <v>0</v>
      </c>
      <c r="QZ13" s="40"/>
      <c r="RA13" s="40"/>
      <c r="RB13" s="40"/>
      <c r="RC13" s="40"/>
      <c r="RD13" s="40"/>
      <c r="RE13" s="40"/>
      <c r="RF13" s="40"/>
      <c r="RG13" s="40"/>
      <c r="RH13" s="40">
        <f t="shared" si="21"/>
        <v>0</v>
      </c>
      <c r="RI13" s="40"/>
      <c r="RJ13" s="40"/>
      <c r="RK13" s="40"/>
      <c r="RL13" s="40"/>
      <c r="RM13" s="40"/>
      <c r="RN13" s="40"/>
      <c r="RO13" s="40"/>
      <c r="RP13" s="40"/>
      <c r="RQ13" s="40">
        <f t="shared" si="22"/>
        <v>0</v>
      </c>
      <c r="RR13" s="40"/>
      <c r="RS13" s="40"/>
      <c r="RT13" s="40"/>
      <c r="RU13" s="40"/>
      <c r="RV13" s="40"/>
      <c r="RW13" s="40"/>
      <c r="RX13" s="40"/>
      <c r="RY13" s="40"/>
      <c r="RZ13" s="40">
        <f t="shared" si="23"/>
        <v>0</v>
      </c>
      <c r="SA13" s="40"/>
      <c r="SB13" s="40"/>
      <c r="SC13" s="40"/>
      <c r="SD13" s="40"/>
      <c r="SE13" s="40"/>
      <c r="SF13" s="40"/>
      <c r="SG13" s="40"/>
      <c r="SH13" s="40"/>
      <c r="SI13" s="40">
        <f t="shared" si="24"/>
        <v>0</v>
      </c>
      <c r="SJ13" s="40"/>
      <c r="SK13" s="40"/>
      <c r="SL13" s="40"/>
      <c r="SM13" s="40"/>
      <c r="SN13" s="40"/>
      <c r="SO13" s="40"/>
      <c r="SP13" s="40"/>
      <c r="SQ13" s="40"/>
      <c r="SR13" s="40">
        <f t="shared" si="25"/>
        <v>0</v>
      </c>
      <c r="SS13" s="40"/>
      <c r="ST13" s="40"/>
      <c r="SU13" s="40"/>
      <c r="SV13" s="40"/>
      <c r="SW13" s="40"/>
      <c r="SX13" s="40"/>
      <c r="SY13" s="40"/>
      <c r="SZ13" s="40"/>
      <c r="TA13" s="40">
        <f t="shared" si="26"/>
        <v>0</v>
      </c>
      <c r="TB13" s="40"/>
      <c r="TC13" s="40"/>
      <c r="TD13" s="40"/>
      <c r="TE13" s="40"/>
      <c r="TF13" s="40"/>
      <c r="TG13" s="40"/>
      <c r="TH13" s="40"/>
      <c r="TI13" s="40"/>
      <c r="TJ13" s="40">
        <f t="shared" si="27"/>
        <v>0</v>
      </c>
      <c r="TK13" s="40"/>
      <c r="TL13" s="40"/>
      <c r="TM13" s="40"/>
      <c r="TN13" s="40"/>
      <c r="TO13" s="40"/>
      <c r="TP13" s="40"/>
      <c r="TQ13" s="40"/>
      <c r="TR13" s="40"/>
      <c r="TS13" s="40">
        <f t="shared" si="28"/>
        <v>0</v>
      </c>
      <c r="TT13" s="40"/>
      <c r="TU13" s="40"/>
      <c r="TV13" s="40"/>
      <c r="TW13" s="40"/>
      <c r="TX13" s="40"/>
      <c r="TY13" s="40"/>
      <c r="TZ13" s="40"/>
      <c r="UA13" s="40"/>
      <c r="UB13" s="40">
        <f t="shared" si="29"/>
        <v>0</v>
      </c>
      <c r="UC13" s="40"/>
      <c r="UD13" s="40"/>
      <c r="UE13" s="40"/>
      <c r="UF13" s="40"/>
      <c r="UG13" s="40"/>
      <c r="UH13" s="40"/>
      <c r="UI13" s="40"/>
      <c r="UJ13" s="40"/>
    </row>
    <row r="14" spans="1:556" x14ac:dyDescent="0.25">
      <c r="A14" s="37" t="s">
        <v>380</v>
      </c>
      <c r="B14" s="22"/>
      <c r="C14" s="38" t="s">
        <v>380</v>
      </c>
      <c r="D14" s="38"/>
      <c r="E14" s="22"/>
      <c r="F14" s="38" t="s">
        <v>380</v>
      </c>
      <c r="G14" s="38"/>
      <c r="H14" s="22"/>
      <c r="I14" s="38" t="s">
        <v>380</v>
      </c>
      <c r="J14" s="38"/>
      <c r="K14" s="22"/>
      <c r="L14" s="38" t="s">
        <v>380</v>
      </c>
      <c r="M14" s="38"/>
      <c r="N14" s="22"/>
      <c r="O14" s="38" t="s">
        <v>380</v>
      </c>
      <c r="P14" s="38"/>
      <c r="Q14" s="22"/>
      <c r="R14" s="38" t="s">
        <v>380</v>
      </c>
      <c r="S14" s="38"/>
      <c r="T14" s="22"/>
      <c r="U14" s="38" t="s">
        <v>380</v>
      </c>
      <c r="V14" s="38"/>
      <c r="W14" s="22"/>
      <c r="X14" s="38" t="s">
        <v>380</v>
      </c>
      <c r="Y14" s="38"/>
      <c r="Z14" s="22"/>
      <c r="AA14" s="38" t="s">
        <v>380</v>
      </c>
      <c r="AB14" s="38"/>
      <c r="AC14" s="22"/>
      <c r="AD14" s="38" t="s">
        <v>380</v>
      </c>
      <c r="AE14" s="38"/>
      <c r="AF14" s="22"/>
      <c r="AG14" s="39"/>
      <c r="AH14" s="39"/>
      <c r="AI14" s="122">
        <f t="shared" si="30"/>
        <v>0</v>
      </c>
      <c r="AJ14" s="38"/>
      <c r="AK14" s="23" t="s">
        <v>380</v>
      </c>
      <c r="AL14" s="23" t="s">
        <v>380</v>
      </c>
      <c r="AM14" s="23" t="s">
        <v>380</v>
      </c>
      <c r="AN14" s="23" t="s">
        <v>380</v>
      </c>
      <c r="AO14" s="23" t="s">
        <v>380</v>
      </c>
      <c r="AP14" s="23" t="s">
        <v>380</v>
      </c>
      <c r="AQ14" s="23" t="s">
        <v>380</v>
      </c>
      <c r="AR14" s="23" t="s">
        <v>380</v>
      </c>
      <c r="AS14" s="23" t="s">
        <v>380</v>
      </c>
      <c r="AT14" s="23" t="s">
        <v>380</v>
      </c>
      <c r="AU14" s="23" t="s">
        <v>380</v>
      </c>
      <c r="AV14" s="23" t="s">
        <v>380</v>
      </c>
      <c r="AW14" s="23" t="s">
        <v>380</v>
      </c>
      <c r="AX14" s="23" t="s">
        <v>380</v>
      </c>
      <c r="AY14" s="23" t="s">
        <v>380</v>
      </c>
      <c r="AZ14" s="23" t="s">
        <v>380</v>
      </c>
      <c r="BA14" s="23" t="s">
        <v>380</v>
      </c>
      <c r="BB14" s="23" t="s">
        <v>380</v>
      </c>
      <c r="BC14" s="23" t="s">
        <v>380</v>
      </c>
      <c r="BD14" s="23" t="s">
        <v>380</v>
      </c>
      <c r="BE14" s="23" t="s">
        <v>380</v>
      </c>
      <c r="BF14" s="23" t="s">
        <v>380</v>
      </c>
      <c r="BG14" s="23" t="s">
        <v>380</v>
      </c>
      <c r="BH14" s="23" t="s">
        <v>380</v>
      </c>
      <c r="BI14" s="23" t="s">
        <v>380</v>
      </c>
      <c r="BJ14" s="23" t="s">
        <v>380</v>
      </c>
      <c r="BK14" s="23" t="s">
        <v>380</v>
      </c>
      <c r="BL14" s="23" t="s">
        <v>380</v>
      </c>
      <c r="BM14" s="23" t="s">
        <v>380</v>
      </c>
      <c r="BN14" s="23" t="s">
        <v>380</v>
      </c>
      <c r="BO14" s="23" t="s">
        <v>380</v>
      </c>
      <c r="BP14" s="23" t="s">
        <v>380</v>
      </c>
      <c r="BQ14" s="23" t="s">
        <v>380</v>
      </c>
      <c r="BR14" s="23" t="s">
        <v>380</v>
      </c>
      <c r="BS14" s="23" t="s">
        <v>380</v>
      </c>
      <c r="BT14" s="23" t="s">
        <v>380</v>
      </c>
      <c r="BU14" s="23" t="s">
        <v>380</v>
      </c>
      <c r="BV14" s="23" t="s">
        <v>380</v>
      </c>
      <c r="BW14" s="23" t="s">
        <v>380</v>
      </c>
      <c r="BX14" s="23" t="s">
        <v>380</v>
      </c>
      <c r="BY14" s="23" t="s">
        <v>380</v>
      </c>
      <c r="BZ14" s="23" t="s">
        <v>380</v>
      </c>
      <c r="CA14" s="23" t="s">
        <v>380</v>
      </c>
      <c r="CB14" s="23" t="s">
        <v>380</v>
      </c>
      <c r="CC14" s="23" t="s">
        <v>380</v>
      </c>
      <c r="CD14" s="23" t="s">
        <v>380</v>
      </c>
      <c r="CE14" s="23" t="s">
        <v>380</v>
      </c>
      <c r="CF14" s="23" t="s">
        <v>380</v>
      </c>
      <c r="CG14" s="23" t="s">
        <v>380</v>
      </c>
      <c r="CH14" s="23" t="s">
        <v>380</v>
      </c>
      <c r="CI14" s="23" t="s">
        <v>380</v>
      </c>
      <c r="CJ14" s="23" t="s">
        <v>380</v>
      </c>
      <c r="CK14" s="40">
        <f t="shared" si="31"/>
        <v>0</v>
      </c>
      <c r="CL14" s="40">
        <f t="shared" si="32"/>
        <v>0</v>
      </c>
      <c r="CM14" s="40">
        <f t="shared" si="33"/>
        <v>0</v>
      </c>
      <c r="CN14" s="40">
        <f t="shared" si="34"/>
        <v>0</v>
      </c>
      <c r="CO14" s="40">
        <f t="shared" si="35"/>
        <v>0</v>
      </c>
      <c r="CP14" s="40">
        <f t="shared" si="36"/>
        <v>0</v>
      </c>
      <c r="CQ14" s="40">
        <f t="shared" si="37"/>
        <v>0</v>
      </c>
      <c r="CR14" s="40">
        <f t="shared" si="38"/>
        <v>0</v>
      </c>
      <c r="CS14" s="40">
        <f t="shared" si="39"/>
        <v>0</v>
      </c>
      <c r="CT14" s="40">
        <f t="shared" si="40"/>
        <v>0</v>
      </c>
      <c r="CU14" s="40"/>
      <c r="CV14" s="40"/>
      <c r="CW14" s="40"/>
      <c r="CX14" s="40"/>
      <c r="CY14" s="40"/>
      <c r="CZ14" s="40"/>
      <c r="DA14" s="40"/>
      <c r="DB14" s="40"/>
      <c r="DC14" s="40">
        <f t="shared" si="41"/>
        <v>0</v>
      </c>
      <c r="DD14" s="40"/>
      <c r="DE14" s="40"/>
      <c r="DF14" s="40"/>
      <c r="DG14" s="40"/>
      <c r="DH14" s="40"/>
      <c r="DI14" s="40"/>
      <c r="DJ14" s="40"/>
      <c r="DK14" s="40"/>
      <c r="DL14" s="40">
        <f t="shared" si="42"/>
        <v>0</v>
      </c>
      <c r="DM14" s="40"/>
      <c r="DN14" s="40"/>
      <c r="DO14" s="40"/>
      <c r="DP14" s="40"/>
      <c r="DQ14" s="40"/>
      <c r="DR14" s="40"/>
      <c r="DS14" s="40"/>
      <c r="DT14" s="40"/>
      <c r="DU14" s="40">
        <f t="shared" si="43"/>
        <v>0</v>
      </c>
      <c r="DV14" s="40"/>
      <c r="DW14" s="40"/>
      <c r="DX14" s="40"/>
      <c r="DY14" s="40"/>
      <c r="DZ14" s="40"/>
      <c r="EA14" s="40"/>
      <c r="EB14" s="40"/>
      <c r="EC14" s="40"/>
      <c r="ED14" s="40">
        <f t="shared" si="44"/>
        <v>0</v>
      </c>
      <c r="EE14" s="40"/>
      <c r="EF14" s="40"/>
      <c r="EG14" s="40"/>
      <c r="EH14" s="40"/>
      <c r="EI14" s="40"/>
      <c r="EJ14" s="40"/>
      <c r="EK14" s="40"/>
      <c r="EL14" s="40"/>
      <c r="EM14" s="40">
        <f t="shared" si="45"/>
        <v>0</v>
      </c>
      <c r="EN14" s="40"/>
      <c r="EO14" s="40"/>
      <c r="EP14" s="40"/>
      <c r="EQ14" s="40"/>
      <c r="ER14" s="40"/>
      <c r="ES14" s="40"/>
      <c r="ET14" s="40"/>
      <c r="EU14" s="40"/>
      <c r="EV14" s="40">
        <f t="shared" si="46"/>
        <v>0</v>
      </c>
      <c r="EW14" s="40"/>
      <c r="EX14" s="40"/>
      <c r="EY14" s="40"/>
      <c r="EZ14" s="40"/>
      <c r="FA14" s="40"/>
      <c r="FB14" s="40"/>
      <c r="FC14" s="40"/>
      <c r="FD14" s="40"/>
      <c r="FE14" s="40">
        <f t="shared" si="47"/>
        <v>0</v>
      </c>
      <c r="FF14" s="40"/>
      <c r="FG14" s="40"/>
      <c r="FH14" s="40"/>
      <c r="FI14" s="40"/>
      <c r="FJ14" s="40"/>
      <c r="FK14" s="40"/>
      <c r="FL14" s="40"/>
      <c r="FM14" s="40"/>
      <c r="FN14" s="40">
        <f t="shared" si="48"/>
        <v>0</v>
      </c>
      <c r="FO14" s="40"/>
      <c r="FP14" s="40"/>
      <c r="FQ14" s="40"/>
      <c r="FR14" s="40"/>
      <c r="FS14" s="40"/>
      <c r="FT14" s="40"/>
      <c r="FU14" s="40"/>
      <c r="FV14" s="40"/>
      <c r="FW14" s="40">
        <f t="shared" si="49"/>
        <v>0</v>
      </c>
      <c r="FX14" s="40"/>
      <c r="FY14" s="40"/>
      <c r="FZ14" s="40"/>
      <c r="GA14" s="40"/>
      <c r="GB14" s="40"/>
      <c r="GC14" s="40"/>
      <c r="GD14" s="40"/>
      <c r="GE14" s="40"/>
      <c r="GF14" s="40">
        <f t="shared" si="50"/>
        <v>0</v>
      </c>
      <c r="GG14" s="40"/>
      <c r="GH14" s="40"/>
      <c r="GI14" s="40"/>
      <c r="GJ14" s="40"/>
      <c r="GK14" s="40"/>
      <c r="GL14" s="40"/>
      <c r="GM14" s="40"/>
      <c r="GN14" s="40"/>
      <c r="GO14" s="40">
        <f t="shared" si="51"/>
        <v>0</v>
      </c>
      <c r="GP14" s="40"/>
      <c r="GQ14" s="40"/>
      <c r="GR14" s="40"/>
      <c r="GS14" s="40"/>
      <c r="GT14" s="40"/>
      <c r="GU14" s="40"/>
      <c r="GV14" s="40"/>
      <c r="GW14" s="40"/>
      <c r="GX14" s="40">
        <f t="shared" si="52"/>
        <v>0</v>
      </c>
      <c r="GY14" s="40"/>
      <c r="GZ14" s="40"/>
      <c r="HA14" s="40"/>
      <c r="HB14" s="40"/>
      <c r="HC14" s="40"/>
      <c r="HD14" s="40"/>
      <c r="HE14" s="40"/>
      <c r="HF14" s="40"/>
      <c r="HG14" s="40">
        <f t="shared" si="53"/>
        <v>0</v>
      </c>
      <c r="HH14" s="40"/>
      <c r="HI14" s="40"/>
      <c r="HJ14" s="40"/>
      <c r="HK14" s="40"/>
      <c r="HL14" s="40"/>
      <c r="HM14" s="40"/>
      <c r="HN14" s="40"/>
      <c r="HO14" s="40"/>
      <c r="HP14" s="40">
        <f t="shared" si="54"/>
        <v>0</v>
      </c>
      <c r="HQ14" s="40"/>
      <c r="HR14" s="40"/>
      <c r="HS14" s="40"/>
      <c r="HT14" s="40"/>
      <c r="HU14" s="40"/>
      <c r="HV14" s="40"/>
      <c r="HW14" s="40"/>
      <c r="HX14" s="40"/>
      <c r="HY14" s="40">
        <f t="shared" si="55"/>
        <v>0</v>
      </c>
      <c r="HZ14" s="40"/>
      <c r="IA14" s="40"/>
      <c r="IB14" s="40"/>
      <c r="IC14" s="40"/>
      <c r="ID14" s="40"/>
      <c r="IE14" s="40"/>
      <c r="IF14" s="40"/>
      <c r="IG14" s="40"/>
      <c r="IH14" s="40">
        <f t="shared" si="56"/>
        <v>0</v>
      </c>
      <c r="II14" s="40"/>
      <c r="IJ14" s="40"/>
      <c r="IK14" s="40"/>
      <c r="IL14" s="40"/>
      <c r="IM14" s="40"/>
      <c r="IN14" s="40"/>
      <c r="IO14" s="40"/>
      <c r="IP14" s="40"/>
      <c r="IQ14" s="40">
        <f t="shared" si="57"/>
        <v>0</v>
      </c>
      <c r="IR14" s="40"/>
      <c r="IS14" s="40"/>
      <c r="IT14" s="40"/>
      <c r="IU14" s="40"/>
      <c r="IV14" s="40"/>
      <c r="IW14" s="40"/>
      <c r="IX14" s="40"/>
      <c r="IY14" s="40"/>
      <c r="IZ14" s="40">
        <f t="shared" si="58"/>
        <v>0</v>
      </c>
      <c r="JA14" s="40"/>
      <c r="JB14" s="40"/>
      <c r="JC14" s="40"/>
      <c r="JD14" s="40"/>
      <c r="JE14" s="40"/>
      <c r="JF14" s="40"/>
      <c r="JG14" s="40"/>
      <c r="JH14" s="40"/>
      <c r="JI14" s="40">
        <f t="shared" si="59"/>
        <v>0</v>
      </c>
      <c r="JJ14" s="40"/>
      <c r="JK14" s="40"/>
      <c r="JL14" s="40"/>
      <c r="JM14" s="40"/>
      <c r="JN14" s="40"/>
      <c r="JO14" s="40"/>
      <c r="JP14" s="40"/>
      <c r="JQ14" s="40"/>
      <c r="JR14" s="40">
        <f t="shared" si="60"/>
        <v>0</v>
      </c>
      <c r="JS14" s="40"/>
      <c r="JT14" s="40"/>
      <c r="JU14" s="40"/>
      <c r="JV14" s="40"/>
      <c r="JW14" s="40"/>
      <c r="JX14" s="40"/>
      <c r="JY14" s="40"/>
      <c r="JZ14" s="40"/>
      <c r="KA14" s="40">
        <f t="shared" si="1"/>
        <v>0</v>
      </c>
      <c r="KB14" s="40"/>
      <c r="KC14" s="40"/>
      <c r="KD14" s="40"/>
      <c r="KE14" s="40"/>
      <c r="KF14" s="40"/>
      <c r="KG14" s="40"/>
      <c r="KH14" s="40"/>
      <c r="KI14" s="40"/>
      <c r="KJ14" s="40">
        <f t="shared" si="2"/>
        <v>0</v>
      </c>
      <c r="KK14" s="40"/>
      <c r="KL14" s="40"/>
      <c r="KM14" s="40"/>
      <c r="KN14" s="40"/>
      <c r="KO14" s="40"/>
      <c r="KP14" s="40"/>
      <c r="KQ14" s="40"/>
      <c r="KR14" s="40"/>
      <c r="KS14" s="40">
        <f t="shared" si="3"/>
        <v>0</v>
      </c>
      <c r="KT14" s="40"/>
      <c r="KU14" s="40"/>
      <c r="KV14" s="40"/>
      <c r="KW14" s="40"/>
      <c r="KX14" s="40"/>
      <c r="KY14" s="40"/>
      <c r="KZ14" s="40"/>
      <c r="LA14" s="40"/>
      <c r="LB14" s="40">
        <f t="shared" si="4"/>
        <v>0</v>
      </c>
      <c r="LC14" s="40"/>
      <c r="LD14" s="40"/>
      <c r="LE14" s="40"/>
      <c r="LF14" s="40"/>
      <c r="LG14" s="40"/>
      <c r="LH14" s="40"/>
      <c r="LI14" s="40"/>
      <c r="LJ14" s="40"/>
      <c r="LK14" s="40">
        <f t="shared" si="5"/>
        <v>0</v>
      </c>
      <c r="LL14" s="40"/>
      <c r="LM14" s="40"/>
      <c r="LN14" s="40"/>
      <c r="LO14" s="40"/>
      <c r="LP14" s="40"/>
      <c r="LQ14" s="40"/>
      <c r="LR14" s="40"/>
      <c r="LS14" s="40"/>
      <c r="LT14" s="40">
        <f t="shared" si="6"/>
        <v>0</v>
      </c>
      <c r="LU14" s="40"/>
      <c r="LV14" s="40"/>
      <c r="LW14" s="40"/>
      <c r="LX14" s="40"/>
      <c r="LY14" s="40"/>
      <c r="LZ14" s="40"/>
      <c r="MA14" s="40"/>
      <c r="MB14" s="40"/>
      <c r="MC14" s="40">
        <f t="shared" si="7"/>
        <v>0</v>
      </c>
      <c r="MD14" s="40"/>
      <c r="ME14" s="40"/>
      <c r="MF14" s="40"/>
      <c r="MG14" s="40"/>
      <c r="MH14" s="40"/>
      <c r="MI14" s="40"/>
      <c r="MJ14" s="40"/>
      <c r="MK14" s="40"/>
      <c r="ML14" s="40">
        <f t="shared" si="8"/>
        <v>0</v>
      </c>
      <c r="MM14" s="40"/>
      <c r="MN14" s="40"/>
      <c r="MO14" s="40"/>
      <c r="MP14" s="40"/>
      <c r="MQ14" s="40"/>
      <c r="MR14" s="40"/>
      <c r="MS14" s="40"/>
      <c r="MT14" s="40"/>
      <c r="MU14" s="40">
        <f t="shared" si="61"/>
        <v>0</v>
      </c>
      <c r="MV14" s="40"/>
      <c r="MW14" s="40"/>
      <c r="MX14" s="40"/>
      <c r="MY14" s="40"/>
      <c r="MZ14" s="40"/>
      <c r="NA14" s="40"/>
      <c r="NB14" s="40"/>
      <c r="NC14" s="40"/>
      <c r="ND14" s="40">
        <f t="shared" si="9"/>
        <v>0</v>
      </c>
      <c r="NE14" s="40"/>
      <c r="NF14" s="40"/>
      <c r="NG14" s="40"/>
      <c r="NH14" s="40"/>
      <c r="NI14" s="40"/>
      <c r="NJ14" s="40"/>
      <c r="NK14" s="40"/>
      <c r="NL14" s="40"/>
      <c r="NM14" s="40">
        <f t="shared" si="10"/>
        <v>0</v>
      </c>
      <c r="NN14" s="40"/>
      <c r="NO14" s="40"/>
      <c r="NP14" s="40"/>
      <c r="NQ14" s="40"/>
      <c r="NR14" s="40"/>
      <c r="NS14" s="40"/>
      <c r="NT14" s="40"/>
      <c r="NU14" s="40"/>
      <c r="NV14" s="40">
        <f t="shared" si="11"/>
        <v>0</v>
      </c>
      <c r="NW14" s="40"/>
      <c r="NX14" s="40"/>
      <c r="NY14" s="40"/>
      <c r="NZ14" s="40"/>
      <c r="OA14" s="40"/>
      <c r="OB14" s="40"/>
      <c r="OC14" s="40"/>
      <c r="OD14" s="40"/>
      <c r="OE14" s="40">
        <f t="shared" si="12"/>
        <v>0</v>
      </c>
      <c r="OF14" s="40"/>
      <c r="OG14" s="40"/>
      <c r="OH14" s="40"/>
      <c r="OI14" s="40"/>
      <c r="OJ14" s="40"/>
      <c r="OK14" s="40"/>
      <c r="OL14" s="40"/>
      <c r="OM14" s="40"/>
      <c r="ON14" s="40">
        <f t="shared" si="13"/>
        <v>0</v>
      </c>
      <c r="OO14" s="40"/>
      <c r="OP14" s="40"/>
      <c r="OQ14" s="40"/>
      <c r="OR14" s="40"/>
      <c r="OS14" s="40"/>
      <c r="OT14" s="40"/>
      <c r="OU14" s="40"/>
      <c r="OV14" s="40"/>
      <c r="OW14" s="40">
        <f t="shared" si="14"/>
        <v>0</v>
      </c>
      <c r="OX14" s="40"/>
      <c r="OY14" s="40"/>
      <c r="OZ14" s="40"/>
      <c r="PA14" s="40"/>
      <c r="PB14" s="40"/>
      <c r="PC14" s="40"/>
      <c r="PD14" s="40"/>
      <c r="PE14" s="40"/>
      <c r="PF14" s="40">
        <f t="shared" si="15"/>
        <v>0</v>
      </c>
      <c r="PG14" s="40"/>
      <c r="PH14" s="40"/>
      <c r="PI14" s="40"/>
      <c r="PJ14" s="40"/>
      <c r="PK14" s="40"/>
      <c r="PL14" s="40"/>
      <c r="PM14" s="40"/>
      <c r="PN14" s="40"/>
      <c r="PO14" s="40">
        <f t="shared" si="16"/>
        <v>0</v>
      </c>
      <c r="PP14" s="40"/>
      <c r="PQ14" s="40"/>
      <c r="PR14" s="40"/>
      <c r="PS14" s="40"/>
      <c r="PT14" s="40"/>
      <c r="PU14" s="40"/>
      <c r="PV14" s="40"/>
      <c r="PW14" s="40"/>
      <c r="PX14" s="40">
        <f t="shared" si="17"/>
        <v>0</v>
      </c>
      <c r="PY14" s="40"/>
      <c r="PZ14" s="40"/>
      <c r="QA14" s="40"/>
      <c r="QB14" s="40"/>
      <c r="QC14" s="40"/>
      <c r="QD14" s="40"/>
      <c r="QE14" s="40"/>
      <c r="QF14" s="40"/>
      <c r="QG14" s="40">
        <f t="shared" si="18"/>
        <v>0</v>
      </c>
      <c r="QH14" s="40"/>
      <c r="QI14" s="40"/>
      <c r="QJ14" s="40"/>
      <c r="QK14" s="40"/>
      <c r="QL14" s="40"/>
      <c r="QM14" s="40"/>
      <c r="QN14" s="40"/>
      <c r="QO14" s="40"/>
      <c r="QP14" s="40">
        <f t="shared" si="19"/>
        <v>0</v>
      </c>
      <c r="QQ14" s="40"/>
      <c r="QR14" s="40"/>
      <c r="QS14" s="40"/>
      <c r="QT14" s="40"/>
      <c r="QU14" s="40"/>
      <c r="QV14" s="40"/>
      <c r="QW14" s="40"/>
      <c r="QX14" s="40"/>
      <c r="QY14" s="40">
        <f t="shared" si="20"/>
        <v>0</v>
      </c>
      <c r="QZ14" s="40"/>
      <c r="RA14" s="40"/>
      <c r="RB14" s="40"/>
      <c r="RC14" s="40"/>
      <c r="RD14" s="40"/>
      <c r="RE14" s="40"/>
      <c r="RF14" s="40"/>
      <c r="RG14" s="40"/>
      <c r="RH14" s="40">
        <f t="shared" si="21"/>
        <v>0</v>
      </c>
      <c r="RI14" s="40"/>
      <c r="RJ14" s="40"/>
      <c r="RK14" s="40"/>
      <c r="RL14" s="40"/>
      <c r="RM14" s="40"/>
      <c r="RN14" s="40"/>
      <c r="RO14" s="40"/>
      <c r="RP14" s="40"/>
      <c r="RQ14" s="40">
        <f t="shared" si="22"/>
        <v>0</v>
      </c>
      <c r="RR14" s="40"/>
      <c r="RS14" s="40"/>
      <c r="RT14" s="40"/>
      <c r="RU14" s="40"/>
      <c r="RV14" s="40"/>
      <c r="RW14" s="40"/>
      <c r="RX14" s="40"/>
      <c r="RY14" s="40"/>
      <c r="RZ14" s="40">
        <f t="shared" si="23"/>
        <v>0</v>
      </c>
      <c r="SA14" s="40"/>
      <c r="SB14" s="40"/>
      <c r="SC14" s="40"/>
      <c r="SD14" s="40"/>
      <c r="SE14" s="40"/>
      <c r="SF14" s="40"/>
      <c r="SG14" s="40"/>
      <c r="SH14" s="40"/>
      <c r="SI14" s="40">
        <f t="shared" si="24"/>
        <v>0</v>
      </c>
      <c r="SJ14" s="40"/>
      <c r="SK14" s="40"/>
      <c r="SL14" s="40"/>
      <c r="SM14" s="40"/>
      <c r="SN14" s="40"/>
      <c r="SO14" s="40"/>
      <c r="SP14" s="40"/>
      <c r="SQ14" s="40"/>
      <c r="SR14" s="40">
        <f t="shared" si="25"/>
        <v>0</v>
      </c>
      <c r="SS14" s="40"/>
      <c r="ST14" s="40"/>
      <c r="SU14" s="40"/>
      <c r="SV14" s="40"/>
      <c r="SW14" s="40"/>
      <c r="SX14" s="40"/>
      <c r="SY14" s="40"/>
      <c r="SZ14" s="40"/>
      <c r="TA14" s="40">
        <f t="shared" si="26"/>
        <v>0</v>
      </c>
      <c r="TB14" s="40"/>
      <c r="TC14" s="40"/>
      <c r="TD14" s="40"/>
      <c r="TE14" s="40"/>
      <c r="TF14" s="40"/>
      <c r="TG14" s="40"/>
      <c r="TH14" s="40"/>
      <c r="TI14" s="40"/>
      <c r="TJ14" s="40">
        <f t="shared" si="27"/>
        <v>0</v>
      </c>
      <c r="TK14" s="40"/>
      <c r="TL14" s="40"/>
      <c r="TM14" s="40"/>
      <c r="TN14" s="40"/>
      <c r="TO14" s="40"/>
      <c r="TP14" s="40"/>
      <c r="TQ14" s="40"/>
      <c r="TR14" s="40"/>
      <c r="TS14" s="40">
        <f t="shared" si="28"/>
        <v>0</v>
      </c>
      <c r="TT14" s="40"/>
      <c r="TU14" s="40"/>
      <c r="TV14" s="40"/>
      <c r="TW14" s="40"/>
      <c r="TX14" s="40"/>
      <c r="TY14" s="40"/>
      <c r="TZ14" s="40"/>
      <c r="UA14" s="40"/>
      <c r="UB14" s="40">
        <f t="shared" si="29"/>
        <v>0</v>
      </c>
      <c r="UC14" s="40"/>
      <c r="UD14" s="40"/>
      <c r="UE14" s="40"/>
      <c r="UF14" s="40"/>
      <c r="UG14" s="40"/>
      <c r="UH14" s="40"/>
      <c r="UI14" s="40"/>
      <c r="UJ14" s="40"/>
    </row>
    <row r="15" spans="1:556" x14ac:dyDescent="0.25">
      <c r="A15" s="37" t="s">
        <v>380</v>
      </c>
      <c r="B15" s="22"/>
      <c r="C15" s="38" t="s">
        <v>380</v>
      </c>
      <c r="D15" s="38"/>
      <c r="E15" s="22"/>
      <c r="F15" s="38" t="s">
        <v>380</v>
      </c>
      <c r="G15" s="38"/>
      <c r="H15" s="22"/>
      <c r="I15" s="38" t="s">
        <v>380</v>
      </c>
      <c r="J15" s="38"/>
      <c r="K15" s="22"/>
      <c r="L15" s="38" t="s">
        <v>380</v>
      </c>
      <c r="M15" s="38"/>
      <c r="N15" s="22"/>
      <c r="O15" s="38" t="s">
        <v>380</v>
      </c>
      <c r="P15" s="38"/>
      <c r="Q15" s="22"/>
      <c r="R15" s="38" t="s">
        <v>380</v>
      </c>
      <c r="S15" s="38"/>
      <c r="T15" s="22"/>
      <c r="U15" s="38" t="s">
        <v>380</v>
      </c>
      <c r="V15" s="38"/>
      <c r="W15" s="22"/>
      <c r="X15" s="38" t="s">
        <v>380</v>
      </c>
      <c r="Y15" s="38"/>
      <c r="Z15" s="22"/>
      <c r="AA15" s="38" t="s">
        <v>380</v>
      </c>
      <c r="AB15" s="38"/>
      <c r="AC15" s="22"/>
      <c r="AD15" s="38" t="s">
        <v>380</v>
      </c>
      <c r="AE15" s="38"/>
      <c r="AF15" s="22"/>
      <c r="AG15" s="39"/>
      <c r="AH15" s="39"/>
      <c r="AI15" s="122">
        <f t="shared" si="30"/>
        <v>0</v>
      </c>
      <c r="AJ15" s="38"/>
      <c r="AK15" s="23" t="s">
        <v>380</v>
      </c>
      <c r="AL15" s="23" t="s">
        <v>380</v>
      </c>
      <c r="AM15" s="23" t="s">
        <v>380</v>
      </c>
      <c r="AN15" s="23" t="s">
        <v>380</v>
      </c>
      <c r="AO15" s="23" t="s">
        <v>380</v>
      </c>
      <c r="AP15" s="23" t="s">
        <v>380</v>
      </c>
      <c r="AQ15" s="23" t="s">
        <v>380</v>
      </c>
      <c r="AR15" s="23" t="s">
        <v>380</v>
      </c>
      <c r="AS15" s="23" t="s">
        <v>380</v>
      </c>
      <c r="AT15" s="23" t="s">
        <v>380</v>
      </c>
      <c r="AU15" s="23" t="s">
        <v>380</v>
      </c>
      <c r="AV15" s="23" t="s">
        <v>380</v>
      </c>
      <c r="AW15" s="23" t="s">
        <v>380</v>
      </c>
      <c r="AX15" s="23" t="s">
        <v>380</v>
      </c>
      <c r="AY15" s="23" t="s">
        <v>380</v>
      </c>
      <c r="AZ15" s="23" t="s">
        <v>380</v>
      </c>
      <c r="BA15" s="23" t="s">
        <v>380</v>
      </c>
      <c r="BB15" s="23" t="s">
        <v>380</v>
      </c>
      <c r="BC15" s="23" t="s">
        <v>380</v>
      </c>
      <c r="BD15" s="23" t="s">
        <v>380</v>
      </c>
      <c r="BE15" s="23" t="s">
        <v>380</v>
      </c>
      <c r="BF15" s="23" t="s">
        <v>380</v>
      </c>
      <c r="BG15" s="23" t="s">
        <v>380</v>
      </c>
      <c r="BH15" s="23" t="s">
        <v>380</v>
      </c>
      <c r="BI15" s="23" t="s">
        <v>380</v>
      </c>
      <c r="BJ15" s="23" t="s">
        <v>380</v>
      </c>
      <c r="BK15" s="23" t="s">
        <v>380</v>
      </c>
      <c r="BL15" s="23" t="s">
        <v>380</v>
      </c>
      <c r="BM15" s="23" t="s">
        <v>380</v>
      </c>
      <c r="BN15" s="23" t="s">
        <v>380</v>
      </c>
      <c r="BO15" s="23" t="s">
        <v>380</v>
      </c>
      <c r="BP15" s="23" t="s">
        <v>380</v>
      </c>
      <c r="BQ15" s="23" t="s">
        <v>380</v>
      </c>
      <c r="BR15" s="23" t="s">
        <v>380</v>
      </c>
      <c r="BS15" s="23" t="s">
        <v>380</v>
      </c>
      <c r="BT15" s="23" t="s">
        <v>380</v>
      </c>
      <c r="BU15" s="23" t="s">
        <v>380</v>
      </c>
      <c r="BV15" s="23" t="s">
        <v>380</v>
      </c>
      <c r="BW15" s="23" t="s">
        <v>380</v>
      </c>
      <c r="BX15" s="23" t="s">
        <v>380</v>
      </c>
      <c r="BY15" s="23" t="s">
        <v>380</v>
      </c>
      <c r="BZ15" s="23" t="s">
        <v>380</v>
      </c>
      <c r="CA15" s="23" t="s">
        <v>380</v>
      </c>
      <c r="CB15" s="23" t="s">
        <v>380</v>
      </c>
      <c r="CC15" s="23" t="s">
        <v>380</v>
      </c>
      <c r="CD15" s="23" t="s">
        <v>380</v>
      </c>
      <c r="CE15" s="23" t="s">
        <v>380</v>
      </c>
      <c r="CF15" s="23" t="s">
        <v>380</v>
      </c>
      <c r="CG15" s="23" t="s">
        <v>380</v>
      </c>
      <c r="CH15" s="23" t="s">
        <v>380</v>
      </c>
      <c r="CI15" s="23" t="s">
        <v>380</v>
      </c>
      <c r="CJ15" s="23" t="s">
        <v>380</v>
      </c>
      <c r="CK15" s="40">
        <f t="shared" si="31"/>
        <v>0</v>
      </c>
      <c r="CL15" s="40">
        <f t="shared" si="32"/>
        <v>0</v>
      </c>
      <c r="CM15" s="40">
        <f t="shared" si="33"/>
        <v>0</v>
      </c>
      <c r="CN15" s="40">
        <f t="shared" si="34"/>
        <v>0</v>
      </c>
      <c r="CO15" s="40">
        <f t="shared" si="35"/>
        <v>0</v>
      </c>
      <c r="CP15" s="40">
        <f t="shared" si="36"/>
        <v>0</v>
      </c>
      <c r="CQ15" s="40">
        <f t="shared" si="37"/>
        <v>0</v>
      </c>
      <c r="CR15" s="40">
        <f t="shared" si="38"/>
        <v>0</v>
      </c>
      <c r="CS15" s="40">
        <f t="shared" si="39"/>
        <v>0</v>
      </c>
      <c r="CT15" s="40">
        <f t="shared" si="40"/>
        <v>0</v>
      </c>
      <c r="CU15" s="40"/>
      <c r="CV15" s="40"/>
      <c r="CW15" s="40"/>
      <c r="CX15" s="40"/>
      <c r="CY15" s="40"/>
      <c r="CZ15" s="40"/>
      <c r="DA15" s="40"/>
      <c r="DB15" s="40"/>
      <c r="DC15" s="40">
        <f t="shared" si="41"/>
        <v>0</v>
      </c>
      <c r="DD15" s="40"/>
      <c r="DE15" s="40"/>
      <c r="DF15" s="40"/>
      <c r="DG15" s="40"/>
      <c r="DH15" s="40"/>
      <c r="DI15" s="40"/>
      <c r="DJ15" s="40"/>
      <c r="DK15" s="40"/>
      <c r="DL15" s="40">
        <f t="shared" si="42"/>
        <v>0</v>
      </c>
      <c r="DM15" s="40"/>
      <c r="DN15" s="40"/>
      <c r="DO15" s="40"/>
      <c r="DP15" s="40"/>
      <c r="DQ15" s="40"/>
      <c r="DR15" s="40"/>
      <c r="DS15" s="40"/>
      <c r="DT15" s="40"/>
      <c r="DU15" s="40">
        <f t="shared" si="43"/>
        <v>0</v>
      </c>
      <c r="DV15" s="40"/>
      <c r="DW15" s="40"/>
      <c r="DX15" s="40"/>
      <c r="DY15" s="40"/>
      <c r="DZ15" s="40"/>
      <c r="EA15" s="40"/>
      <c r="EB15" s="40"/>
      <c r="EC15" s="40"/>
      <c r="ED15" s="40">
        <f t="shared" si="44"/>
        <v>0</v>
      </c>
      <c r="EE15" s="40"/>
      <c r="EF15" s="40"/>
      <c r="EG15" s="40"/>
      <c r="EH15" s="40"/>
      <c r="EI15" s="40"/>
      <c r="EJ15" s="40"/>
      <c r="EK15" s="40"/>
      <c r="EL15" s="40"/>
      <c r="EM15" s="40">
        <f t="shared" si="45"/>
        <v>0</v>
      </c>
      <c r="EN15" s="40"/>
      <c r="EO15" s="40"/>
      <c r="EP15" s="40"/>
      <c r="EQ15" s="40"/>
      <c r="ER15" s="40"/>
      <c r="ES15" s="40"/>
      <c r="ET15" s="40"/>
      <c r="EU15" s="40"/>
      <c r="EV15" s="40">
        <f t="shared" si="46"/>
        <v>0</v>
      </c>
      <c r="EW15" s="40"/>
      <c r="EX15" s="40"/>
      <c r="EY15" s="40"/>
      <c r="EZ15" s="40"/>
      <c r="FA15" s="40"/>
      <c r="FB15" s="40"/>
      <c r="FC15" s="40"/>
      <c r="FD15" s="40"/>
      <c r="FE15" s="40">
        <f t="shared" si="47"/>
        <v>0</v>
      </c>
      <c r="FF15" s="40"/>
      <c r="FG15" s="40"/>
      <c r="FH15" s="40"/>
      <c r="FI15" s="40"/>
      <c r="FJ15" s="40"/>
      <c r="FK15" s="40"/>
      <c r="FL15" s="40"/>
      <c r="FM15" s="40"/>
      <c r="FN15" s="40">
        <f t="shared" si="48"/>
        <v>0</v>
      </c>
      <c r="FO15" s="40"/>
      <c r="FP15" s="40"/>
      <c r="FQ15" s="40"/>
      <c r="FR15" s="40"/>
      <c r="FS15" s="40"/>
      <c r="FT15" s="40"/>
      <c r="FU15" s="40"/>
      <c r="FV15" s="40"/>
      <c r="FW15" s="40">
        <f t="shared" si="49"/>
        <v>0</v>
      </c>
      <c r="FX15" s="40"/>
      <c r="FY15" s="40"/>
      <c r="FZ15" s="40"/>
      <c r="GA15" s="40"/>
      <c r="GB15" s="40"/>
      <c r="GC15" s="40"/>
      <c r="GD15" s="40"/>
      <c r="GE15" s="40"/>
      <c r="GF15" s="40">
        <f t="shared" si="50"/>
        <v>0</v>
      </c>
      <c r="GG15" s="40"/>
      <c r="GH15" s="40"/>
      <c r="GI15" s="40"/>
      <c r="GJ15" s="40"/>
      <c r="GK15" s="40"/>
      <c r="GL15" s="40"/>
      <c r="GM15" s="40"/>
      <c r="GN15" s="40"/>
      <c r="GO15" s="40">
        <f t="shared" si="51"/>
        <v>0</v>
      </c>
      <c r="GP15" s="40"/>
      <c r="GQ15" s="40"/>
      <c r="GR15" s="40"/>
      <c r="GS15" s="40"/>
      <c r="GT15" s="40"/>
      <c r="GU15" s="40"/>
      <c r="GV15" s="40"/>
      <c r="GW15" s="40"/>
      <c r="GX15" s="40">
        <f t="shared" si="52"/>
        <v>0</v>
      </c>
      <c r="GY15" s="40"/>
      <c r="GZ15" s="40"/>
      <c r="HA15" s="40"/>
      <c r="HB15" s="40"/>
      <c r="HC15" s="40"/>
      <c r="HD15" s="40"/>
      <c r="HE15" s="40"/>
      <c r="HF15" s="40"/>
      <c r="HG15" s="40">
        <f t="shared" si="53"/>
        <v>0</v>
      </c>
      <c r="HH15" s="40"/>
      <c r="HI15" s="40"/>
      <c r="HJ15" s="40"/>
      <c r="HK15" s="40"/>
      <c r="HL15" s="40"/>
      <c r="HM15" s="40"/>
      <c r="HN15" s="40"/>
      <c r="HO15" s="40"/>
      <c r="HP15" s="40">
        <f t="shared" si="54"/>
        <v>0</v>
      </c>
      <c r="HQ15" s="40"/>
      <c r="HR15" s="40"/>
      <c r="HS15" s="40"/>
      <c r="HT15" s="40"/>
      <c r="HU15" s="40"/>
      <c r="HV15" s="40"/>
      <c r="HW15" s="40"/>
      <c r="HX15" s="40"/>
      <c r="HY15" s="40">
        <f t="shared" si="55"/>
        <v>0</v>
      </c>
      <c r="HZ15" s="40"/>
      <c r="IA15" s="40"/>
      <c r="IB15" s="40"/>
      <c r="IC15" s="40"/>
      <c r="ID15" s="40"/>
      <c r="IE15" s="40"/>
      <c r="IF15" s="40"/>
      <c r="IG15" s="40"/>
      <c r="IH15" s="40">
        <f t="shared" si="56"/>
        <v>0</v>
      </c>
      <c r="II15" s="40"/>
      <c r="IJ15" s="40"/>
      <c r="IK15" s="40"/>
      <c r="IL15" s="40"/>
      <c r="IM15" s="40"/>
      <c r="IN15" s="40"/>
      <c r="IO15" s="40"/>
      <c r="IP15" s="40"/>
      <c r="IQ15" s="40">
        <f t="shared" si="57"/>
        <v>0</v>
      </c>
      <c r="IR15" s="40"/>
      <c r="IS15" s="40"/>
      <c r="IT15" s="40"/>
      <c r="IU15" s="40"/>
      <c r="IV15" s="40"/>
      <c r="IW15" s="40"/>
      <c r="IX15" s="40"/>
      <c r="IY15" s="40"/>
      <c r="IZ15" s="40">
        <f t="shared" si="58"/>
        <v>0</v>
      </c>
      <c r="JA15" s="40"/>
      <c r="JB15" s="40"/>
      <c r="JC15" s="40"/>
      <c r="JD15" s="40"/>
      <c r="JE15" s="40"/>
      <c r="JF15" s="40"/>
      <c r="JG15" s="40"/>
      <c r="JH15" s="40"/>
      <c r="JI15" s="40">
        <f t="shared" si="59"/>
        <v>0</v>
      </c>
      <c r="JJ15" s="40"/>
      <c r="JK15" s="40"/>
      <c r="JL15" s="40"/>
      <c r="JM15" s="40"/>
      <c r="JN15" s="40"/>
      <c r="JO15" s="40"/>
      <c r="JP15" s="40"/>
      <c r="JQ15" s="40"/>
      <c r="JR15" s="40">
        <f t="shared" si="60"/>
        <v>0</v>
      </c>
      <c r="JS15" s="40"/>
      <c r="JT15" s="40"/>
      <c r="JU15" s="40"/>
      <c r="JV15" s="40"/>
      <c r="JW15" s="40"/>
      <c r="JX15" s="40"/>
      <c r="JY15" s="40"/>
      <c r="JZ15" s="40"/>
      <c r="KA15" s="40">
        <f t="shared" si="1"/>
        <v>0</v>
      </c>
      <c r="KB15" s="40"/>
      <c r="KC15" s="40"/>
      <c r="KD15" s="40"/>
      <c r="KE15" s="40"/>
      <c r="KF15" s="40"/>
      <c r="KG15" s="40"/>
      <c r="KH15" s="40"/>
      <c r="KI15" s="40"/>
      <c r="KJ15" s="40">
        <f t="shared" si="2"/>
        <v>0</v>
      </c>
      <c r="KK15" s="40"/>
      <c r="KL15" s="40"/>
      <c r="KM15" s="40"/>
      <c r="KN15" s="40"/>
      <c r="KO15" s="40"/>
      <c r="KP15" s="40"/>
      <c r="KQ15" s="40"/>
      <c r="KR15" s="40"/>
      <c r="KS15" s="40">
        <f t="shared" si="3"/>
        <v>0</v>
      </c>
      <c r="KT15" s="40"/>
      <c r="KU15" s="40"/>
      <c r="KV15" s="40"/>
      <c r="KW15" s="40"/>
      <c r="KX15" s="40"/>
      <c r="KY15" s="40"/>
      <c r="KZ15" s="40"/>
      <c r="LA15" s="40"/>
      <c r="LB15" s="40">
        <f t="shared" si="4"/>
        <v>0</v>
      </c>
      <c r="LC15" s="40"/>
      <c r="LD15" s="40"/>
      <c r="LE15" s="40"/>
      <c r="LF15" s="40"/>
      <c r="LG15" s="40"/>
      <c r="LH15" s="40"/>
      <c r="LI15" s="40"/>
      <c r="LJ15" s="40"/>
      <c r="LK15" s="40">
        <f t="shared" si="5"/>
        <v>0</v>
      </c>
      <c r="LL15" s="40"/>
      <c r="LM15" s="40"/>
      <c r="LN15" s="40"/>
      <c r="LO15" s="40"/>
      <c r="LP15" s="40"/>
      <c r="LQ15" s="40"/>
      <c r="LR15" s="40"/>
      <c r="LS15" s="40"/>
      <c r="LT15" s="40">
        <f t="shared" si="6"/>
        <v>0</v>
      </c>
      <c r="LU15" s="40"/>
      <c r="LV15" s="40"/>
      <c r="LW15" s="40"/>
      <c r="LX15" s="40"/>
      <c r="LY15" s="40"/>
      <c r="LZ15" s="40"/>
      <c r="MA15" s="40"/>
      <c r="MB15" s="40"/>
      <c r="MC15" s="40">
        <f t="shared" si="7"/>
        <v>0</v>
      </c>
      <c r="MD15" s="40"/>
      <c r="ME15" s="40"/>
      <c r="MF15" s="40"/>
      <c r="MG15" s="40"/>
      <c r="MH15" s="40"/>
      <c r="MI15" s="40"/>
      <c r="MJ15" s="40"/>
      <c r="MK15" s="40"/>
      <c r="ML15" s="40">
        <f t="shared" si="8"/>
        <v>0</v>
      </c>
      <c r="MM15" s="40"/>
      <c r="MN15" s="40"/>
      <c r="MO15" s="40"/>
      <c r="MP15" s="40"/>
      <c r="MQ15" s="40"/>
      <c r="MR15" s="40"/>
      <c r="MS15" s="40"/>
      <c r="MT15" s="40"/>
      <c r="MU15" s="40">
        <f t="shared" si="61"/>
        <v>0</v>
      </c>
      <c r="MV15" s="40"/>
      <c r="MW15" s="40"/>
      <c r="MX15" s="40"/>
      <c r="MY15" s="40"/>
      <c r="MZ15" s="40"/>
      <c r="NA15" s="40"/>
      <c r="NB15" s="40"/>
      <c r="NC15" s="40"/>
      <c r="ND15" s="40">
        <f t="shared" si="9"/>
        <v>0</v>
      </c>
      <c r="NE15" s="40"/>
      <c r="NF15" s="40"/>
      <c r="NG15" s="40"/>
      <c r="NH15" s="40"/>
      <c r="NI15" s="40"/>
      <c r="NJ15" s="40"/>
      <c r="NK15" s="40"/>
      <c r="NL15" s="40"/>
      <c r="NM15" s="40">
        <f t="shared" si="10"/>
        <v>0</v>
      </c>
      <c r="NN15" s="40"/>
      <c r="NO15" s="40"/>
      <c r="NP15" s="40"/>
      <c r="NQ15" s="40"/>
      <c r="NR15" s="40"/>
      <c r="NS15" s="40"/>
      <c r="NT15" s="40"/>
      <c r="NU15" s="40"/>
      <c r="NV15" s="40">
        <f t="shared" si="11"/>
        <v>0</v>
      </c>
      <c r="NW15" s="40"/>
      <c r="NX15" s="40"/>
      <c r="NY15" s="40"/>
      <c r="NZ15" s="40"/>
      <c r="OA15" s="40"/>
      <c r="OB15" s="40"/>
      <c r="OC15" s="40"/>
      <c r="OD15" s="40"/>
      <c r="OE15" s="40">
        <f t="shared" si="12"/>
        <v>0</v>
      </c>
      <c r="OF15" s="40"/>
      <c r="OG15" s="40"/>
      <c r="OH15" s="40"/>
      <c r="OI15" s="40"/>
      <c r="OJ15" s="40"/>
      <c r="OK15" s="40"/>
      <c r="OL15" s="40"/>
      <c r="OM15" s="40"/>
      <c r="ON15" s="40">
        <f t="shared" si="13"/>
        <v>0</v>
      </c>
      <c r="OO15" s="40"/>
      <c r="OP15" s="40"/>
      <c r="OQ15" s="40"/>
      <c r="OR15" s="40"/>
      <c r="OS15" s="40"/>
      <c r="OT15" s="40"/>
      <c r="OU15" s="40"/>
      <c r="OV15" s="40"/>
      <c r="OW15" s="40">
        <f t="shared" si="14"/>
        <v>0</v>
      </c>
      <c r="OX15" s="40"/>
      <c r="OY15" s="40"/>
      <c r="OZ15" s="40"/>
      <c r="PA15" s="40"/>
      <c r="PB15" s="40"/>
      <c r="PC15" s="40"/>
      <c r="PD15" s="40"/>
      <c r="PE15" s="40"/>
      <c r="PF15" s="40">
        <f t="shared" si="15"/>
        <v>0</v>
      </c>
      <c r="PG15" s="40"/>
      <c r="PH15" s="40"/>
      <c r="PI15" s="40"/>
      <c r="PJ15" s="40"/>
      <c r="PK15" s="40"/>
      <c r="PL15" s="40"/>
      <c r="PM15" s="40"/>
      <c r="PN15" s="40"/>
      <c r="PO15" s="40">
        <f t="shared" si="16"/>
        <v>0</v>
      </c>
      <c r="PP15" s="40"/>
      <c r="PQ15" s="40"/>
      <c r="PR15" s="40"/>
      <c r="PS15" s="40"/>
      <c r="PT15" s="40"/>
      <c r="PU15" s="40"/>
      <c r="PV15" s="40"/>
      <c r="PW15" s="40"/>
      <c r="PX15" s="40">
        <f t="shared" si="17"/>
        <v>0</v>
      </c>
      <c r="PY15" s="40"/>
      <c r="PZ15" s="40"/>
      <c r="QA15" s="40"/>
      <c r="QB15" s="40"/>
      <c r="QC15" s="40"/>
      <c r="QD15" s="40"/>
      <c r="QE15" s="40"/>
      <c r="QF15" s="40"/>
      <c r="QG15" s="40">
        <f t="shared" si="18"/>
        <v>0</v>
      </c>
      <c r="QH15" s="40"/>
      <c r="QI15" s="40"/>
      <c r="QJ15" s="40"/>
      <c r="QK15" s="40"/>
      <c r="QL15" s="40"/>
      <c r="QM15" s="40"/>
      <c r="QN15" s="40"/>
      <c r="QO15" s="40"/>
      <c r="QP15" s="40">
        <f t="shared" si="19"/>
        <v>0</v>
      </c>
      <c r="QQ15" s="40"/>
      <c r="QR15" s="40"/>
      <c r="QS15" s="40"/>
      <c r="QT15" s="40"/>
      <c r="QU15" s="40"/>
      <c r="QV15" s="40"/>
      <c r="QW15" s="40"/>
      <c r="QX15" s="40"/>
      <c r="QY15" s="40">
        <f t="shared" si="20"/>
        <v>0</v>
      </c>
      <c r="QZ15" s="40"/>
      <c r="RA15" s="40"/>
      <c r="RB15" s="40"/>
      <c r="RC15" s="40"/>
      <c r="RD15" s="40"/>
      <c r="RE15" s="40"/>
      <c r="RF15" s="40"/>
      <c r="RG15" s="40"/>
      <c r="RH15" s="40">
        <f t="shared" si="21"/>
        <v>0</v>
      </c>
      <c r="RI15" s="40"/>
      <c r="RJ15" s="40"/>
      <c r="RK15" s="40"/>
      <c r="RL15" s="40"/>
      <c r="RM15" s="40"/>
      <c r="RN15" s="40"/>
      <c r="RO15" s="40"/>
      <c r="RP15" s="40"/>
      <c r="RQ15" s="40">
        <f t="shared" si="22"/>
        <v>0</v>
      </c>
      <c r="RR15" s="40"/>
      <c r="RS15" s="40"/>
      <c r="RT15" s="40"/>
      <c r="RU15" s="40"/>
      <c r="RV15" s="40"/>
      <c r="RW15" s="40"/>
      <c r="RX15" s="40"/>
      <c r="RY15" s="40"/>
      <c r="RZ15" s="40">
        <f t="shared" si="23"/>
        <v>0</v>
      </c>
      <c r="SA15" s="40"/>
      <c r="SB15" s="40"/>
      <c r="SC15" s="40"/>
      <c r="SD15" s="40"/>
      <c r="SE15" s="40"/>
      <c r="SF15" s="40"/>
      <c r="SG15" s="40"/>
      <c r="SH15" s="40"/>
      <c r="SI15" s="40">
        <f t="shared" si="24"/>
        <v>0</v>
      </c>
      <c r="SJ15" s="40"/>
      <c r="SK15" s="40"/>
      <c r="SL15" s="40"/>
      <c r="SM15" s="40"/>
      <c r="SN15" s="40"/>
      <c r="SO15" s="40"/>
      <c r="SP15" s="40"/>
      <c r="SQ15" s="40"/>
      <c r="SR15" s="40">
        <f t="shared" si="25"/>
        <v>0</v>
      </c>
      <c r="SS15" s="40"/>
      <c r="ST15" s="40"/>
      <c r="SU15" s="40"/>
      <c r="SV15" s="40"/>
      <c r="SW15" s="40"/>
      <c r="SX15" s="40"/>
      <c r="SY15" s="40"/>
      <c r="SZ15" s="40"/>
      <c r="TA15" s="40">
        <f t="shared" si="26"/>
        <v>0</v>
      </c>
      <c r="TB15" s="40"/>
      <c r="TC15" s="40"/>
      <c r="TD15" s="40"/>
      <c r="TE15" s="40"/>
      <c r="TF15" s="40"/>
      <c r="TG15" s="40"/>
      <c r="TH15" s="40"/>
      <c r="TI15" s="40"/>
      <c r="TJ15" s="40">
        <f t="shared" si="27"/>
        <v>0</v>
      </c>
      <c r="TK15" s="40"/>
      <c r="TL15" s="40"/>
      <c r="TM15" s="40"/>
      <c r="TN15" s="40"/>
      <c r="TO15" s="40"/>
      <c r="TP15" s="40"/>
      <c r="TQ15" s="40"/>
      <c r="TR15" s="40"/>
      <c r="TS15" s="40">
        <f t="shared" si="28"/>
        <v>0</v>
      </c>
      <c r="TT15" s="40"/>
      <c r="TU15" s="40"/>
      <c r="TV15" s="40"/>
      <c r="TW15" s="40"/>
      <c r="TX15" s="40"/>
      <c r="TY15" s="40"/>
      <c r="TZ15" s="40"/>
      <c r="UA15" s="40"/>
      <c r="UB15" s="40">
        <f t="shared" si="29"/>
        <v>0</v>
      </c>
      <c r="UC15" s="40"/>
      <c r="UD15" s="40"/>
      <c r="UE15" s="40"/>
      <c r="UF15" s="40"/>
      <c r="UG15" s="40"/>
      <c r="UH15" s="40"/>
      <c r="UI15" s="40"/>
      <c r="UJ15" s="40"/>
    </row>
    <row r="16" spans="1:556" x14ac:dyDescent="0.25">
      <c r="A16" s="37" t="s">
        <v>380</v>
      </c>
      <c r="B16" s="22"/>
      <c r="C16" s="38" t="s">
        <v>380</v>
      </c>
      <c r="D16" s="38"/>
      <c r="E16" s="22"/>
      <c r="F16" s="38" t="s">
        <v>380</v>
      </c>
      <c r="G16" s="38"/>
      <c r="H16" s="22"/>
      <c r="I16" s="38" t="s">
        <v>380</v>
      </c>
      <c r="J16" s="38"/>
      <c r="K16" s="22"/>
      <c r="L16" s="38" t="s">
        <v>380</v>
      </c>
      <c r="M16" s="38"/>
      <c r="N16" s="22"/>
      <c r="O16" s="38" t="s">
        <v>380</v>
      </c>
      <c r="P16" s="38"/>
      <c r="Q16" s="22"/>
      <c r="R16" s="38" t="s">
        <v>380</v>
      </c>
      <c r="S16" s="38"/>
      <c r="T16" s="22"/>
      <c r="U16" s="38" t="s">
        <v>380</v>
      </c>
      <c r="V16" s="38"/>
      <c r="W16" s="22"/>
      <c r="X16" s="38" t="s">
        <v>380</v>
      </c>
      <c r="Y16" s="38"/>
      <c r="Z16" s="22"/>
      <c r="AA16" s="38" t="s">
        <v>380</v>
      </c>
      <c r="AB16" s="38"/>
      <c r="AC16" s="22"/>
      <c r="AD16" s="38" t="s">
        <v>380</v>
      </c>
      <c r="AE16" s="38"/>
      <c r="AF16" s="22"/>
      <c r="AG16" s="39"/>
      <c r="AH16" s="39"/>
      <c r="AI16" s="122">
        <f t="shared" si="30"/>
        <v>0</v>
      </c>
      <c r="AJ16" s="38"/>
      <c r="AK16" s="23" t="s">
        <v>380</v>
      </c>
      <c r="AL16" s="23" t="s">
        <v>380</v>
      </c>
      <c r="AM16" s="23" t="s">
        <v>380</v>
      </c>
      <c r="AN16" s="23" t="s">
        <v>380</v>
      </c>
      <c r="AO16" s="23" t="s">
        <v>380</v>
      </c>
      <c r="AP16" s="23" t="s">
        <v>380</v>
      </c>
      <c r="AQ16" s="23" t="s">
        <v>380</v>
      </c>
      <c r="AR16" s="23" t="s">
        <v>380</v>
      </c>
      <c r="AS16" s="23" t="s">
        <v>380</v>
      </c>
      <c r="AT16" s="23" t="s">
        <v>380</v>
      </c>
      <c r="AU16" s="23" t="s">
        <v>380</v>
      </c>
      <c r="AV16" s="23" t="s">
        <v>380</v>
      </c>
      <c r="AW16" s="23" t="s">
        <v>380</v>
      </c>
      <c r="AX16" s="23" t="s">
        <v>380</v>
      </c>
      <c r="AY16" s="23" t="s">
        <v>380</v>
      </c>
      <c r="AZ16" s="23" t="s">
        <v>380</v>
      </c>
      <c r="BA16" s="23" t="s">
        <v>380</v>
      </c>
      <c r="BB16" s="23" t="s">
        <v>380</v>
      </c>
      <c r="BC16" s="23" t="s">
        <v>380</v>
      </c>
      <c r="BD16" s="23" t="s">
        <v>380</v>
      </c>
      <c r="BE16" s="23" t="s">
        <v>380</v>
      </c>
      <c r="BF16" s="23" t="s">
        <v>380</v>
      </c>
      <c r="BG16" s="23" t="s">
        <v>380</v>
      </c>
      <c r="BH16" s="23" t="s">
        <v>380</v>
      </c>
      <c r="BI16" s="23" t="s">
        <v>380</v>
      </c>
      <c r="BJ16" s="23" t="s">
        <v>380</v>
      </c>
      <c r="BK16" s="23" t="s">
        <v>380</v>
      </c>
      <c r="BL16" s="23" t="s">
        <v>380</v>
      </c>
      <c r="BM16" s="23" t="s">
        <v>380</v>
      </c>
      <c r="BN16" s="23" t="s">
        <v>380</v>
      </c>
      <c r="BO16" s="23" t="s">
        <v>380</v>
      </c>
      <c r="BP16" s="23" t="s">
        <v>380</v>
      </c>
      <c r="BQ16" s="23" t="s">
        <v>380</v>
      </c>
      <c r="BR16" s="23" t="s">
        <v>380</v>
      </c>
      <c r="BS16" s="23" t="s">
        <v>380</v>
      </c>
      <c r="BT16" s="23" t="s">
        <v>380</v>
      </c>
      <c r="BU16" s="23" t="s">
        <v>380</v>
      </c>
      <c r="BV16" s="23" t="s">
        <v>380</v>
      </c>
      <c r="BW16" s="23" t="s">
        <v>380</v>
      </c>
      <c r="BX16" s="23" t="s">
        <v>380</v>
      </c>
      <c r="BY16" s="23" t="s">
        <v>380</v>
      </c>
      <c r="BZ16" s="23" t="s">
        <v>380</v>
      </c>
      <c r="CA16" s="23" t="s">
        <v>380</v>
      </c>
      <c r="CB16" s="23" t="s">
        <v>380</v>
      </c>
      <c r="CC16" s="23" t="s">
        <v>380</v>
      </c>
      <c r="CD16" s="23" t="s">
        <v>380</v>
      </c>
      <c r="CE16" s="23" t="s">
        <v>380</v>
      </c>
      <c r="CF16" s="23" t="s">
        <v>380</v>
      </c>
      <c r="CG16" s="23" t="s">
        <v>380</v>
      </c>
      <c r="CH16" s="23" t="s">
        <v>380</v>
      </c>
      <c r="CI16" s="23" t="s">
        <v>380</v>
      </c>
      <c r="CJ16" s="23" t="s">
        <v>380</v>
      </c>
      <c r="CK16" s="40">
        <f t="shared" si="31"/>
        <v>0</v>
      </c>
      <c r="CL16" s="40">
        <f t="shared" si="32"/>
        <v>0</v>
      </c>
      <c r="CM16" s="40">
        <f t="shared" si="33"/>
        <v>0</v>
      </c>
      <c r="CN16" s="40">
        <f t="shared" si="34"/>
        <v>0</v>
      </c>
      <c r="CO16" s="40">
        <f t="shared" si="35"/>
        <v>0</v>
      </c>
      <c r="CP16" s="40">
        <f t="shared" si="36"/>
        <v>0</v>
      </c>
      <c r="CQ16" s="40">
        <f t="shared" si="37"/>
        <v>0</v>
      </c>
      <c r="CR16" s="40">
        <f t="shared" si="38"/>
        <v>0</v>
      </c>
      <c r="CS16" s="40">
        <f t="shared" si="39"/>
        <v>0</v>
      </c>
      <c r="CT16" s="40">
        <f t="shared" si="40"/>
        <v>0</v>
      </c>
      <c r="CU16" s="40"/>
      <c r="CV16" s="40"/>
      <c r="CW16" s="40"/>
      <c r="CX16" s="40"/>
      <c r="CY16" s="40"/>
      <c r="CZ16" s="40"/>
      <c r="DA16" s="40"/>
      <c r="DB16" s="40"/>
      <c r="DC16" s="40">
        <f t="shared" si="41"/>
        <v>0</v>
      </c>
      <c r="DD16" s="40"/>
      <c r="DE16" s="40"/>
      <c r="DF16" s="40"/>
      <c r="DG16" s="40"/>
      <c r="DH16" s="40"/>
      <c r="DI16" s="40"/>
      <c r="DJ16" s="40"/>
      <c r="DK16" s="40"/>
      <c r="DL16" s="40">
        <f t="shared" si="42"/>
        <v>0</v>
      </c>
      <c r="DM16" s="40"/>
      <c r="DN16" s="40"/>
      <c r="DO16" s="40"/>
      <c r="DP16" s="40"/>
      <c r="DQ16" s="40"/>
      <c r="DR16" s="40"/>
      <c r="DS16" s="40"/>
      <c r="DT16" s="40"/>
      <c r="DU16" s="40">
        <f t="shared" si="43"/>
        <v>0</v>
      </c>
      <c r="DV16" s="40"/>
      <c r="DW16" s="40"/>
      <c r="DX16" s="40"/>
      <c r="DY16" s="40"/>
      <c r="DZ16" s="40"/>
      <c r="EA16" s="40"/>
      <c r="EB16" s="40"/>
      <c r="EC16" s="40"/>
      <c r="ED16" s="40">
        <f t="shared" si="44"/>
        <v>0</v>
      </c>
      <c r="EE16" s="40"/>
      <c r="EF16" s="40"/>
      <c r="EG16" s="40"/>
      <c r="EH16" s="40"/>
      <c r="EI16" s="40"/>
      <c r="EJ16" s="40"/>
      <c r="EK16" s="40"/>
      <c r="EL16" s="40"/>
      <c r="EM16" s="40">
        <f t="shared" si="45"/>
        <v>0</v>
      </c>
      <c r="EN16" s="40"/>
      <c r="EO16" s="40"/>
      <c r="EP16" s="40"/>
      <c r="EQ16" s="40"/>
      <c r="ER16" s="40"/>
      <c r="ES16" s="40"/>
      <c r="ET16" s="40"/>
      <c r="EU16" s="40"/>
      <c r="EV16" s="40">
        <f t="shared" si="46"/>
        <v>0</v>
      </c>
      <c r="EW16" s="40"/>
      <c r="EX16" s="40"/>
      <c r="EY16" s="40"/>
      <c r="EZ16" s="40"/>
      <c r="FA16" s="40"/>
      <c r="FB16" s="40"/>
      <c r="FC16" s="40"/>
      <c r="FD16" s="40"/>
      <c r="FE16" s="40">
        <f t="shared" si="47"/>
        <v>0</v>
      </c>
      <c r="FF16" s="40"/>
      <c r="FG16" s="40"/>
      <c r="FH16" s="40"/>
      <c r="FI16" s="40"/>
      <c r="FJ16" s="40"/>
      <c r="FK16" s="40"/>
      <c r="FL16" s="40"/>
      <c r="FM16" s="40"/>
      <c r="FN16" s="40">
        <f t="shared" si="48"/>
        <v>0</v>
      </c>
      <c r="FO16" s="40"/>
      <c r="FP16" s="40"/>
      <c r="FQ16" s="40"/>
      <c r="FR16" s="40"/>
      <c r="FS16" s="40"/>
      <c r="FT16" s="40"/>
      <c r="FU16" s="40"/>
      <c r="FV16" s="40"/>
      <c r="FW16" s="40">
        <f t="shared" si="49"/>
        <v>0</v>
      </c>
      <c r="FX16" s="40"/>
      <c r="FY16" s="40"/>
      <c r="FZ16" s="40"/>
      <c r="GA16" s="40"/>
      <c r="GB16" s="40"/>
      <c r="GC16" s="40"/>
      <c r="GD16" s="40"/>
      <c r="GE16" s="40"/>
      <c r="GF16" s="40">
        <f t="shared" si="50"/>
        <v>0</v>
      </c>
      <c r="GG16" s="40"/>
      <c r="GH16" s="40"/>
      <c r="GI16" s="40"/>
      <c r="GJ16" s="40"/>
      <c r="GK16" s="40"/>
      <c r="GL16" s="40"/>
      <c r="GM16" s="40"/>
      <c r="GN16" s="40"/>
      <c r="GO16" s="40">
        <f t="shared" si="51"/>
        <v>0</v>
      </c>
      <c r="GP16" s="40"/>
      <c r="GQ16" s="40"/>
      <c r="GR16" s="40"/>
      <c r="GS16" s="40"/>
      <c r="GT16" s="40"/>
      <c r="GU16" s="40"/>
      <c r="GV16" s="40"/>
      <c r="GW16" s="40"/>
      <c r="GX16" s="40">
        <f t="shared" si="52"/>
        <v>0</v>
      </c>
      <c r="GY16" s="40"/>
      <c r="GZ16" s="40"/>
      <c r="HA16" s="40"/>
      <c r="HB16" s="40"/>
      <c r="HC16" s="40"/>
      <c r="HD16" s="40"/>
      <c r="HE16" s="40"/>
      <c r="HF16" s="40"/>
      <c r="HG16" s="40">
        <f t="shared" si="53"/>
        <v>0</v>
      </c>
      <c r="HH16" s="40"/>
      <c r="HI16" s="40"/>
      <c r="HJ16" s="40"/>
      <c r="HK16" s="40"/>
      <c r="HL16" s="40"/>
      <c r="HM16" s="40"/>
      <c r="HN16" s="40"/>
      <c r="HO16" s="40"/>
      <c r="HP16" s="40">
        <f t="shared" si="54"/>
        <v>0</v>
      </c>
      <c r="HQ16" s="40"/>
      <c r="HR16" s="40"/>
      <c r="HS16" s="40"/>
      <c r="HT16" s="40"/>
      <c r="HU16" s="40"/>
      <c r="HV16" s="40"/>
      <c r="HW16" s="40"/>
      <c r="HX16" s="40"/>
      <c r="HY16" s="40">
        <f t="shared" si="55"/>
        <v>0</v>
      </c>
      <c r="HZ16" s="40"/>
      <c r="IA16" s="40"/>
      <c r="IB16" s="40"/>
      <c r="IC16" s="40"/>
      <c r="ID16" s="40"/>
      <c r="IE16" s="40"/>
      <c r="IF16" s="40"/>
      <c r="IG16" s="40"/>
      <c r="IH16" s="40">
        <f t="shared" si="56"/>
        <v>0</v>
      </c>
      <c r="II16" s="40"/>
      <c r="IJ16" s="40"/>
      <c r="IK16" s="40"/>
      <c r="IL16" s="40"/>
      <c r="IM16" s="40"/>
      <c r="IN16" s="40"/>
      <c r="IO16" s="40"/>
      <c r="IP16" s="40"/>
      <c r="IQ16" s="40">
        <f t="shared" si="57"/>
        <v>0</v>
      </c>
      <c r="IR16" s="40"/>
      <c r="IS16" s="40"/>
      <c r="IT16" s="40"/>
      <c r="IU16" s="40"/>
      <c r="IV16" s="40"/>
      <c r="IW16" s="40"/>
      <c r="IX16" s="40"/>
      <c r="IY16" s="40"/>
      <c r="IZ16" s="40">
        <f t="shared" si="58"/>
        <v>0</v>
      </c>
      <c r="JA16" s="40"/>
      <c r="JB16" s="40"/>
      <c r="JC16" s="40"/>
      <c r="JD16" s="40"/>
      <c r="JE16" s="40"/>
      <c r="JF16" s="40"/>
      <c r="JG16" s="40"/>
      <c r="JH16" s="40"/>
      <c r="JI16" s="40">
        <f t="shared" si="59"/>
        <v>0</v>
      </c>
      <c r="JJ16" s="40"/>
      <c r="JK16" s="40"/>
      <c r="JL16" s="40"/>
      <c r="JM16" s="40"/>
      <c r="JN16" s="40"/>
      <c r="JO16" s="40"/>
      <c r="JP16" s="40"/>
      <c r="JQ16" s="40"/>
      <c r="JR16" s="40">
        <f t="shared" si="60"/>
        <v>0</v>
      </c>
      <c r="JS16" s="40"/>
      <c r="JT16" s="40"/>
      <c r="JU16" s="40"/>
      <c r="JV16" s="40"/>
      <c r="JW16" s="40"/>
      <c r="JX16" s="40"/>
      <c r="JY16" s="40"/>
      <c r="JZ16" s="40"/>
      <c r="KA16" s="40">
        <f t="shared" si="1"/>
        <v>0</v>
      </c>
      <c r="KB16" s="40"/>
      <c r="KC16" s="40"/>
      <c r="KD16" s="40"/>
      <c r="KE16" s="40"/>
      <c r="KF16" s="40"/>
      <c r="KG16" s="40"/>
      <c r="KH16" s="40"/>
      <c r="KI16" s="40"/>
      <c r="KJ16" s="40">
        <f t="shared" si="2"/>
        <v>0</v>
      </c>
      <c r="KK16" s="40"/>
      <c r="KL16" s="40"/>
      <c r="KM16" s="40"/>
      <c r="KN16" s="40"/>
      <c r="KO16" s="40"/>
      <c r="KP16" s="40"/>
      <c r="KQ16" s="40"/>
      <c r="KR16" s="40"/>
      <c r="KS16" s="40">
        <f t="shared" si="3"/>
        <v>0</v>
      </c>
      <c r="KT16" s="40"/>
      <c r="KU16" s="40"/>
      <c r="KV16" s="40"/>
      <c r="KW16" s="40"/>
      <c r="KX16" s="40"/>
      <c r="KY16" s="40"/>
      <c r="KZ16" s="40"/>
      <c r="LA16" s="40"/>
      <c r="LB16" s="40">
        <f t="shared" si="4"/>
        <v>0</v>
      </c>
      <c r="LC16" s="40"/>
      <c r="LD16" s="40"/>
      <c r="LE16" s="40"/>
      <c r="LF16" s="40"/>
      <c r="LG16" s="40"/>
      <c r="LH16" s="40"/>
      <c r="LI16" s="40"/>
      <c r="LJ16" s="40"/>
      <c r="LK16" s="40">
        <f t="shared" si="5"/>
        <v>0</v>
      </c>
      <c r="LL16" s="40"/>
      <c r="LM16" s="40"/>
      <c r="LN16" s="40"/>
      <c r="LO16" s="40"/>
      <c r="LP16" s="40"/>
      <c r="LQ16" s="40"/>
      <c r="LR16" s="40"/>
      <c r="LS16" s="40"/>
      <c r="LT16" s="40">
        <f t="shared" si="6"/>
        <v>0</v>
      </c>
      <c r="LU16" s="40"/>
      <c r="LV16" s="40"/>
      <c r="LW16" s="40"/>
      <c r="LX16" s="40"/>
      <c r="LY16" s="40"/>
      <c r="LZ16" s="40"/>
      <c r="MA16" s="40"/>
      <c r="MB16" s="40"/>
      <c r="MC16" s="40">
        <f t="shared" si="7"/>
        <v>0</v>
      </c>
      <c r="MD16" s="40"/>
      <c r="ME16" s="40"/>
      <c r="MF16" s="40"/>
      <c r="MG16" s="40"/>
      <c r="MH16" s="40"/>
      <c r="MI16" s="40"/>
      <c r="MJ16" s="40"/>
      <c r="MK16" s="40"/>
      <c r="ML16" s="40">
        <f t="shared" si="8"/>
        <v>0</v>
      </c>
      <c r="MM16" s="40"/>
      <c r="MN16" s="40"/>
      <c r="MO16" s="40"/>
      <c r="MP16" s="40"/>
      <c r="MQ16" s="40"/>
      <c r="MR16" s="40"/>
      <c r="MS16" s="40"/>
      <c r="MT16" s="40"/>
      <c r="MU16" s="40">
        <f t="shared" si="61"/>
        <v>0</v>
      </c>
      <c r="MV16" s="40"/>
      <c r="MW16" s="40"/>
      <c r="MX16" s="40"/>
      <c r="MY16" s="40"/>
      <c r="MZ16" s="40"/>
      <c r="NA16" s="40"/>
      <c r="NB16" s="40"/>
      <c r="NC16" s="40"/>
      <c r="ND16" s="40">
        <f t="shared" si="9"/>
        <v>0</v>
      </c>
      <c r="NE16" s="40"/>
      <c r="NF16" s="40"/>
      <c r="NG16" s="40"/>
      <c r="NH16" s="40"/>
      <c r="NI16" s="40"/>
      <c r="NJ16" s="40"/>
      <c r="NK16" s="40"/>
      <c r="NL16" s="40"/>
      <c r="NM16" s="40">
        <f t="shared" si="10"/>
        <v>0</v>
      </c>
      <c r="NN16" s="40"/>
      <c r="NO16" s="40"/>
      <c r="NP16" s="40"/>
      <c r="NQ16" s="40"/>
      <c r="NR16" s="40"/>
      <c r="NS16" s="40"/>
      <c r="NT16" s="40"/>
      <c r="NU16" s="40"/>
      <c r="NV16" s="40">
        <f t="shared" si="11"/>
        <v>0</v>
      </c>
      <c r="NW16" s="40"/>
      <c r="NX16" s="40"/>
      <c r="NY16" s="40"/>
      <c r="NZ16" s="40"/>
      <c r="OA16" s="40"/>
      <c r="OB16" s="40"/>
      <c r="OC16" s="40"/>
      <c r="OD16" s="40"/>
      <c r="OE16" s="40">
        <f t="shared" si="12"/>
        <v>0</v>
      </c>
      <c r="OF16" s="40"/>
      <c r="OG16" s="40"/>
      <c r="OH16" s="40"/>
      <c r="OI16" s="40"/>
      <c r="OJ16" s="40"/>
      <c r="OK16" s="40"/>
      <c r="OL16" s="40"/>
      <c r="OM16" s="40"/>
      <c r="ON16" s="40">
        <f t="shared" si="13"/>
        <v>0</v>
      </c>
      <c r="OO16" s="40"/>
      <c r="OP16" s="40"/>
      <c r="OQ16" s="40"/>
      <c r="OR16" s="40"/>
      <c r="OS16" s="40"/>
      <c r="OT16" s="40"/>
      <c r="OU16" s="40"/>
      <c r="OV16" s="40"/>
      <c r="OW16" s="40">
        <f t="shared" si="14"/>
        <v>0</v>
      </c>
      <c r="OX16" s="40"/>
      <c r="OY16" s="40"/>
      <c r="OZ16" s="40"/>
      <c r="PA16" s="40"/>
      <c r="PB16" s="40"/>
      <c r="PC16" s="40"/>
      <c r="PD16" s="40"/>
      <c r="PE16" s="40"/>
      <c r="PF16" s="40">
        <f t="shared" si="15"/>
        <v>0</v>
      </c>
      <c r="PG16" s="40"/>
      <c r="PH16" s="40"/>
      <c r="PI16" s="40"/>
      <c r="PJ16" s="40"/>
      <c r="PK16" s="40"/>
      <c r="PL16" s="40"/>
      <c r="PM16" s="40"/>
      <c r="PN16" s="40"/>
      <c r="PO16" s="40">
        <f t="shared" si="16"/>
        <v>0</v>
      </c>
      <c r="PP16" s="40"/>
      <c r="PQ16" s="40"/>
      <c r="PR16" s="40"/>
      <c r="PS16" s="40"/>
      <c r="PT16" s="40"/>
      <c r="PU16" s="40"/>
      <c r="PV16" s="40"/>
      <c r="PW16" s="40"/>
      <c r="PX16" s="40">
        <f t="shared" si="17"/>
        <v>0</v>
      </c>
      <c r="PY16" s="40"/>
      <c r="PZ16" s="40"/>
      <c r="QA16" s="40"/>
      <c r="QB16" s="40"/>
      <c r="QC16" s="40"/>
      <c r="QD16" s="40"/>
      <c r="QE16" s="40"/>
      <c r="QF16" s="40"/>
      <c r="QG16" s="40">
        <f t="shared" si="18"/>
        <v>0</v>
      </c>
      <c r="QH16" s="40"/>
      <c r="QI16" s="40"/>
      <c r="QJ16" s="40"/>
      <c r="QK16" s="40"/>
      <c r="QL16" s="40"/>
      <c r="QM16" s="40"/>
      <c r="QN16" s="40"/>
      <c r="QO16" s="40"/>
      <c r="QP16" s="40">
        <f t="shared" si="19"/>
        <v>0</v>
      </c>
      <c r="QQ16" s="40"/>
      <c r="QR16" s="40"/>
      <c r="QS16" s="40"/>
      <c r="QT16" s="40"/>
      <c r="QU16" s="40"/>
      <c r="QV16" s="40"/>
      <c r="QW16" s="40"/>
      <c r="QX16" s="40"/>
      <c r="QY16" s="40">
        <f t="shared" si="20"/>
        <v>0</v>
      </c>
      <c r="QZ16" s="40"/>
      <c r="RA16" s="40"/>
      <c r="RB16" s="40"/>
      <c r="RC16" s="40"/>
      <c r="RD16" s="40"/>
      <c r="RE16" s="40"/>
      <c r="RF16" s="40"/>
      <c r="RG16" s="40"/>
      <c r="RH16" s="40">
        <f t="shared" si="21"/>
        <v>0</v>
      </c>
      <c r="RI16" s="40"/>
      <c r="RJ16" s="40"/>
      <c r="RK16" s="40"/>
      <c r="RL16" s="40"/>
      <c r="RM16" s="40"/>
      <c r="RN16" s="40"/>
      <c r="RO16" s="40"/>
      <c r="RP16" s="40"/>
      <c r="RQ16" s="40">
        <f t="shared" si="22"/>
        <v>0</v>
      </c>
      <c r="RR16" s="40"/>
      <c r="RS16" s="40"/>
      <c r="RT16" s="40"/>
      <c r="RU16" s="40"/>
      <c r="RV16" s="40"/>
      <c r="RW16" s="40"/>
      <c r="RX16" s="40"/>
      <c r="RY16" s="40"/>
      <c r="RZ16" s="40">
        <f t="shared" si="23"/>
        <v>0</v>
      </c>
      <c r="SA16" s="40"/>
      <c r="SB16" s="40"/>
      <c r="SC16" s="40"/>
      <c r="SD16" s="40"/>
      <c r="SE16" s="40"/>
      <c r="SF16" s="40"/>
      <c r="SG16" s="40"/>
      <c r="SH16" s="40"/>
      <c r="SI16" s="40">
        <f t="shared" si="24"/>
        <v>0</v>
      </c>
      <c r="SJ16" s="40"/>
      <c r="SK16" s="40"/>
      <c r="SL16" s="40"/>
      <c r="SM16" s="40"/>
      <c r="SN16" s="40"/>
      <c r="SO16" s="40"/>
      <c r="SP16" s="40"/>
      <c r="SQ16" s="40"/>
      <c r="SR16" s="40">
        <f t="shared" si="25"/>
        <v>0</v>
      </c>
      <c r="SS16" s="40"/>
      <c r="ST16" s="40"/>
      <c r="SU16" s="40"/>
      <c r="SV16" s="40"/>
      <c r="SW16" s="40"/>
      <c r="SX16" s="40"/>
      <c r="SY16" s="40"/>
      <c r="SZ16" s="40"/>
      <c r="TA16" s="40">
        <f t="shared" si="26"/>
        <v>0</v>
      </c>
      <c r="TB16" s="40"/>
      <c r="TC16" s="40"/>
      <c r="TD16" s="40"/>
      <c r="TE16" s="40"/>
      <c r="TF16" s="40"/>
      <c r="TG16" s="40"/>
      <c r="TH16" s="40"/>
      <c r="TI16" s="40"/>
      <c r="TJ16" s="40">
        <f t="shared" si="27"/>
        <v>0</v>
      </c>
      <c r="TK16" s="40"/>
      <c r="TL16" s="40"/>
      <c r="TM16" s="40"/>
      <c r="TN16" s="40"/>
      <c r="TO16" s="40"/>
      <c r="TP16" s="40"/>
      <c r="TQ16" s="40"/>
      <c r="TR16" s="40"/>
      <c r="TS16" s="40">
        <f t="shared" si="28"/>
        <v>0</v>
      </c>
      <c r="TT16" s="40"/>
      <c r="TU16" s="40"/>
      <c r="TV16" s="40"/>
      <c r="TW16" s="40"/>
      <c r="TX16" s="40"/>
      <c r="TY16" s="40"/>
      <c r="TZ16" s="40"/>
      <c r="UA16" s="40"/>
      <c r="UB16" s="40">
        <f t="shared" si="29"/>
        <v>0</v>
      </c>
      <c r="UC16" s="40"/>
      <c r="UD16" s="40"/>
      <c r="UE16" s="40"/>
      <c r="UF16" s="40"/>
      <c r="UG16" s="40"/>
      <c r="UH16" s="40"/>
      <c r="UI16" s="40"/>
      <c r="UJ16" s="40"/>
    </row>
    <row r="17" spans="1:556" x14ac:dyDescent="0.25">
      <c r="A17" s="37" t="s">
        <v>380</v>
      </c>
      <c r="B17" s="22"/>
      <c r="C17" s="38" t="s">
        <v>380</v>
      </c>
      <c r="D17" s="38"/>
      <c r="E17" s="22"/>
      <c r="F17" s="38" t="s">
        <v>380</v>
      </c>
      <c r="G17" s="38"/>
      <c r="H17" s="22"/>
      <c r="I17" s="38" t="s">
        <v>380</v>
      </c>
      <c r="J17" s="38"/>
      <c r="K17" s="22"/>
      <c r="L17" s="38" t="s">
        <v>380</v>
      </c>
      <c r="M17" s="38"/>
      <c r="N17" s="22"/>
      <c r="O17" s="38" t="s">
        <v>380</v>
      </c>
      <c r="P17" s="38"/>
      <c r="Q17" s="22"/>
      <c r="R17" s="38" t="s">
        <v>380</v>
      </c>
      <c r="S17" s="38"/>
      <c r="T17" s="22"/>
      <c r="U17" s="38" t="s">
        <v>380</v>
      </c>
      <c r="V17" s="38"/>
      <c r="W17" s="22"/>
      <c r="X17" s="38" t="s">
        <v>380</v>
      </c>
      <c r="Y17" s="38"/>
      <c r="Z17" s="22"/>
      <c r="AA17" s="38" t="s">
        <v>380</v>
      </c>
      <c r="AB17" s="38"/>
      <c r="AC17" s="22"/>
      <c r="AD17" s="38" t="s">
        <v>380</v>
      </c>
      <c r="AE17" s="38"/>
      <c r="AF17" s="22"/>
      <c r="AG17" s="39"/>
      <c r="AH17" s="39"/>
      <c r="AI17" s="122">
        <f t="shared" si="30"/>
        <v>0</v>
      </c>
      <c r="AJ17" s="38"/>
      <c r="AK17" s="23" t="s">
        <v>380</v>
      </c>
      <c r="AL17" s="23" t="s">
        <v>380</v>
      </c>
      <c r="AM17" s="23" t="s">
        <v>380</v>
      </c>
      <c r="AN17" s="23" t="s">
        <v>380</v>
      </c>
      <c r="AO17" s="23" t="s">
        <v>380</v>
      </c>
      <c r="AP17" s="23" t="s">
        <v>380</v>
      </c>
      <c r="AQ17" s="23" t="s">
        <v>380</v>
      </c>
      <c r="AR17" s="23" t="s">
        <v>380</v>
      </c>
      <c r="AS17" s="23" t="s">
        <v>380</v>
      </c>
      <c r="AT17" s="23" t="s">
        <v>380</v>
      </c>
      <c r="AU17" s="23" t="s">
        <v>380</v>
      </c>
      <c r="AV17" s="23" t="s">
        <v>380</v>
      </c>
      <c r="AW17" s="23" t="s">
        <v>380</v>
      </c>
      <c r="AX17" s="23" t="s">
        <v>380</v>
      </c>
      <c r="AY17" s="23" t="s">
        <v>380</v>
      </c>
      <c r="AZ17" s="23" t="s">
        <v>380</v>
      </c>
      <c r="BA17" s="23" t="s">
        <v>380</v>
      </c>
      <c r="BB17" s="23" t="s">
        <v>380</v>
      </c>
      <c r="BC17" s="23" t="s">
        <v>380</v>
      </c>
      <c r="BD17" s="23" t="s">
        <v>380</v>
      </c>
      <c r="BE17" s="23" t="s">
        <v>380</v>
      </c>
      <c r="BF17" s="23" t="s">
        <v>380</v>
      </c>
      <c r="BG17" s="23" t="s">
        <v>380</v>
      </c>
      <c r="BH17" s="23" t="s">
        <v>380</v>
      </c>
      <c r="BI17" s="23" t="s">
        <v>380</v>
      </c>
      <c r="BJ17" s="23" t="s">
        <v>380</v>
      </c>
      <c r="BK17" s="23" t="s">
        <v>380</v>
      </c>
      <c r="BL17" s="23" t="s">
        <v>380</v>
      </c>
      <c r="BM17" s="23" t="s">
        <v>380</v>
      </c>
      <c r="BN17" s="23" t="s">
        <v>380</v>
      </c>
      <c r="BO17" s="23" t="s">
        <v>380</v>
      </c>
      <c r="BP17" s="23" t="s">
        <v>380</v>
      </c>
      <c r="BQ17" s="23" t="s">
        <v>380</v>
      </c>
      <c r="BR17" s="23" t="s">
        <v>380</v>
      </c>
      <c r="BS17" s="23" t="s">
        <v>380</v>
      </c>
      <c r="BT17" s="23" t="s">
        <v>380</v>
      </c>
      <c r="BU17" s="23" t="s">
        <v>380</v>
      </c>
      <c r="BV17" s="23" t="s">
        <v>380</v>
      </c>
      <c r="BW17" s="23" t="s">
        <v>380</v>
      </c>
      <c r="BX17" s="23" t="s">
        <v>380</v>
      </c>
      <c r="BY17" s="23" t="s">
        <v>380</v>
      </c>
      <c r="BZ17" s="23" t="s">
        <v>380</v>
      </c>
      <c r="CA17" s="23" t="s">
        <v>380</v>
      </c>
      <c r="CB17" s="23" t="s">
        <v>380</v>
      </c>
      <c r="CC17" s="23" t="s">
        <v>380</v>
      </c>
      <c r="CD17" s="23" t="s">
        <v>380</v>
      </c>
      <c r="CE17" s="23" t="s">
        <v>380</v>
      </c>
      <c r="CF17" s="23" t="s">
        <v>380</v>
      </c>
      <c r="CG17" s="23" t="s">
        <v>380</v>
      </c>
      <c r="CH17" s="23" t="s">
        <v>380</v>
      </c>
      <c r="CI17" s="23" t="s">
        <v>380</v>
      </c>
      <c r="CJ17" s="23" t="s">
        <v>380</v>
      </c>
      <c r="CK17" s="40">
        <f t="shared" si="31"/>
        <v>0</v>
      </c>
      <c r="CL17" s="40">
        <f t="shared" si="32"/>
        <v>0</v>
      </c>
      <c r="CM17" s="40">
        <f t="shared" si="33"/>
        <v>0</v>
      </c>
      <c r="CN17" s="40">
        <f t="shared" si="34"/>
        <v>0</v>
      </c>
      <c r="CO17" s="40">
        <f t="shared" si="35"/>
        <v>0</v>
      </c>
      <c r="CP17" s="40">
        <f t="shared" si="36"/>
        <v>0</v>
      </c>
      <c r="CQ17" s="40">
        <f t="shared" si="37"/>
        <v>0</v>
      </c>
      <c r="CR17" s="40">
        <f t="shared" si="38"/>
        <v>0</v>
      </c>
      <c r="CS17" s="40">
        <f t="shared" si="39"/>
        <v>0</v>
      </c>
      <c r="CT17" s="40">
        <f t="shared" si="40"/>
        <v>0</v>
      </c>
      <c r="CU17" s="40"/>
      <c r="CV17" s="40"/>
      <c r="CW17" s="40"/>
      <c r="CX17" s="40"/>
      <c r="CY17" s="40"/>
      <c r="CZ17" s="40"/>
      <c r="DA17" s="40"/>
      <c r="DB17" s="40"/>
      <c r="DC17" s="40">
        <f t="shared" si="41"/>
        <v>0</v>
      </c>
      <c r="DD17" s="40"/>
      <c r="DE17" s="40"/>
      <c r="DF17" s="40"/>
      <c r="DG17" s="40"/>
      <c r="DH17" s="40"/>
      <c r="DI17" s="40"/>
      <c r="DJ17" s="40"/>
      <c r="DK17" s="40"/>
      <c r="DL17" s="40">
        <f t="shared" si="42"/>
        <v>0</v>
      </c>
      <c r="DM17" s="40"/>
      <c r="DN17" s="40"/>
      <c r="DO17" s="40"/>
      <c r="DP17" s="40"/>
      <c r="DQ17" s="40"/>
      <c r="DR17" s="40"/>
      <c r="DS17" s="40"/>
      <c r="DT17" s="40"/>
      <c r="DU17" s="40">
        <f t="shared" si="43"/>
        <v>0</v>
      </c>
      <c r="DV17" s="40"/>
      <c r="DW17" s="40"/>
      <c r="DX17" s="40"/>
      <c r="DY17" s="40"/>
      <c r="DZ17" s="40"/>
      <c r="EA17" s="40"/>
      <c r="EB17" s="40"/>
      <c r="EC17" s="40"/>
      <c r="ED17" s="40">
        <f t="shared" si="44"/>
        <v>0</v>
      </c>
      <c r="EE17" s="40"/>
      <c r="EF17" s="40"/>
      <c r="EG17" s="40"/>
      <c r="EH17" s="40"/>
      <c r="EI17" s="40"/>
      <c r="EJ17" s="40"/>
      <c r="EK17" s="40"/>
      <c r="EL17" s="40"/>
      <c r="EM17" s="40">
        <f t="shared" si="45"/>
        <v>0</v>
      </c>
      <c r="EN17" s="40"/>
      <c r="EO17" s="40"/>
      <c r="EP17" s="40"/>
      <c r="EQ17" s="40"/>
      <c r="ER17" s="40"/>
      <c r="ES17" s="40"/>
      <c r="ET17" s="40"/>
      <c r="EU17" s="40"/>
      <c r="EV17" s="40">
        <f t="shared" si="46"/>
        <v>0</v>
      </c>
      <c r="EW17" s="40"/>
      <c r="EX17" s="40"/>
      <c r="EY17" s="40"/>
      <c r="EZ17" s="40"/>
      <c r="FA17" s="40"/>
      <c r="FB17" s="40"/>
      <c r="FC17" s="40"/>
      <c r="FD17" s="40"/>
      <c r="FE17" s="40">
        <f t="shared" si="47"/>
        <v>0</v>
      </c>
      <c r="FF17" s="40"/>
      <c r="FG17" s="40"/>
      <c r="FH17" s="40"/>
      <c r="FI17" s="40"/>
      <c r="FJ17" s="40"/>
      <c r="FK17" s="40"/>
      <c r="FL17" s="40"/>
      <c r="FM17" s="40"/>
      <c r="FN17" s="40">
        <f t="shared" si="48"/>
        <v>0</v>
      </c>
      <c r="FO17" s="40"/>
      <c r="FP17" s="40"/>
      <c r="FQ17" s="40"/>
      <c r="FR17" s="40"/>
      <c r="FS17" s="40"/>
      <c r="FT17" s="40"/>
      <c r="FU17" s="40"/>
      <c r="FV17" s="40"/>
      <c r="FW17" s="40">
        <f t="shared" si="49"/>
        <v>0</v>
      </c>
      <c r="FX17" s="40"/>
      <c r="FY17" s="40"/>
      <c r="FZ17" s="40"/>
      <c r="GA17" s="40"/>
      <c r="GB17" s="40"/>
      <c r="GC17" s="40"/>
      <c r="GD17" s="40"/>
      <c r="GE17" s="40"/>
      <c r="GF17" s="40">
        <f t="shared" si="50"/>
        <v>0</v>
      </c>
      <c r="GG17" s="40"/>
      <c r="GH17" s="40"/>
      <c r="GI17" s="40"/>
      <c r="GJ17" s="40"/>
      <c r="GK17" s="40"/>
      <c r="GL17" s="40"/>
      <c r="GM17" s="40"/>
      <c r="GN17" s="40"/>
      <c r="GO17" s="40">
        <f t="shared" si="51"/>
        <v>0</v>
      </c>
      <c r="GP17" s="40"/>
      <c r="GQ17" s="40"/>
      <c r="GR17" s="40"/>
      <c r="GS17" s="40"/>
      <c r="GT17" s="40"/>
      <c r="GU17" s="40"/>
      <c r="GV17" s="40"/>
      <c r="GW17" s="40"/>
      <c r="GX17" s="40">
        <f t="shared" si="52"/>
        <v>0</v>
      </c>
      <c r="GY17" s="40"/>
      <c r="GZ17" s="40"/>
      <c r="HA17" s="40"/>
      <c r="HB17" s="40"/>
      <c r="HC17" s="40"/>
      <c r="HD17" s="40"/>
      <c r="HE17" s="40"/>
      <c r="HF17" s="40"/>
      <c r="HG17" s="40">
        <f t="shared" si="53"/>
        <v>0</v>
      </c>
      <c r="HH17" s="40"/>
      <c r="HI17" s="40"/>
      <c r="HJ17" s="40"/>
      <c r="HK17" s="40"/>
      <c r="HL17" s="40"/>
      <c r="HM17" s="40"/>
      <c r="HN17" s="40"/>
      <c r="HO17" s="40"/>
      <c r="HP17" s="40">
        <f t="shared" si="54"/>
        <v>0</v>
      </c>
      <c r="HQ17" s="40"/>
      <c r="HR17" s="40"/>
      <c r="HS17" s="40"/>
      <c r="HT17" s="40"/>
      <c r="HU17" s="40"/>
      <c r="HV17" s="40"/>
      <c r="HW17" s="40"/>
      <c r="HX17" s="40"/>
      <c r="HY17" s="40">
        <f t="shared" si="55"/>
        <v>0</v>
      </c>
      <c r="HZ17" s="40"/>
      <c r="IA17" s="40"/>
      <c r="IB17" s="40"/>
      <c r="IC17" s="40"/>
      <c r="ID17" s="40"/>
      <c r="IE17" s="40"/>
      <c r="IF17" s="40"/>
      <c r="IG17" s="40"/>
      <c r="IH17" s="40">
        <f t="shared" si="56"/>
        <v>0</v>
      </c>
      <c r="II17" s="40"/>
      <c r="IJ17" s="40"/>
      <c r="IK17" s="40"/>
      <c r="IL17" s="40"/>
      <c r="IM17" s="40"/>
      <c r="IN17" s="40"/>
      <c r="IO17" s="40"/>
      <c r="IP17" s="40"/>
      <c r="IQ17" s="40">
        <f t="shared" si="57"/>
        <v>0</v>
      </c>
      <c r="IR17" s="40"/>
      <c r="IS17" s="40"/>
      <c r="IT17" s="40"/>
      <c r="IU17" s="40"/>
      <c r="IV17" s="40"/>
      <c r="IW17" s="40"/>
      <c r="IX17" s="40"/>
      <c r="IY17" s="40"/>
      <c r="IZ17" s="40">
        <f t="shared" si="58"/>
        <v>0</v>
      </c>
      <c r="JA17" s="40"/>
      <c r="JB17" s="40"/>
      <c r="JC17" s="40"/>
      <c r="JD17" s="40"/>
      <c r="JE17" s="40"/>
      <c r="JF17" s="40"/>
      <c r="JG17" s="40"/>
      <c r="JH17" s="40"/>
      <c r="JI17" s="40">
        <f t="shared" si="59"/>
        <v>0</v>
      </c>
      <c r="JJ17" s="40"/>
      <c r="JK17" s="40"/>
      <c r="JL17" s="40"/>
      <c r="JM17" s="40"/>
      <c r="JN17" s="40"/>
      <c r="JO17" s="40"/>
      <c r="JP17" s="40"/>
      <c r="JQ17" s="40"/>
      <c r="JR17" s="40">
        <f t="shared" si="60"/>
        <v>0</v>
      </c>
      <c r="JS17" s="40"/>
      <c r="JT17" s="40"/>
      <c r="JU17" s="40"/>
      <c r="JV17" s="40"/>
      <c r="JW17" s="40"/>
      <c r="JX17" s="40"/>
      <c r="JY17" s="40"/>
      <c r="JZ17" s="40"/>
      <c r="KA17" s="40">
        <f t="shared" si="1"/>
        <v>0</v>
      </c>
      <c r="KB17" s="40"/>
      <c r="KC17" s="40"/>
      <c r="KD17" s="40"/>
      <c r="KE17" s="40"/>
      <c r="KF17" s="40"/>
      <c r="KG17" s="40"/>
      <c r="KH17" s="40"/>
      <c r="KI17" s="40"/>
      <c r="KJ17" s="40">
        <f t="shared" si="2"/>
        <v>0</v>
      </c>
      <c r="KK17" s="40"/>
      <c r="KL17" s="40"/>
      <c r="KM17" s="40"/>
      <c r="KN17" s="40"/>
      <c r="KO17" s="40"/>
      <c r="KP17" s="40"/>
      <c r="KQ17" s="40"/>
      <c r="KR17" s="40"/>
      <c r="KS17" s="40">
        <f t="shared" si="3"/>
        <v>0</v>
      </c>
      <c r="KT17" s="40"/>
      <c r="KU17" s="40"/>
      <c r="KV17" s="40"/>
      <c r="KW17" s="40"/>
      <c r="KX17" s="40"/>
      <c r="KY17" s="40"/>
      <c r="KZ17" s="40"/>
      <c r="LA17" s="40"/>
      <c r="LB17" s="40">
        <f t="shared" si="4"/>
        <v>0</v>
      </c>
      <c r="LC17" s="40"/>
      <c r="LD17" s="40"/>
      <c r="LE17" s="40"/>
      <c r="LF17" s="40"/>
      <c r="LG17" s="40"/>
      <c r="LH17" s="40"/>
      <c r="LI17" s="40"/>
      <c r="LJ17" s="40"/>
      <c r="LK17" s="40">
        <f t="shared" si="5"/>
        <v>0</v>
      </c>
      <c r="LL17" s="40"/>
      <c r="LM17" s="40"/>
      <c r="LN17" s="40"/>
      <c r="LO17" s="40"/>
      <c r="LP17" s="40"/>
      <c r="LQ17" s="40"/>
      <c r="LR17" s="40"/>
      <c r="LS17" s="40"/>
      <c r="LT17" s="40">
        <f t="shared" si="6"/>
        <v>0</v>
      </c>
      <c r="LU17" s="40"/>
      <c r="LV17" s="40"/>
      <c r="LW17" s="40"/>
      <c r="LX17" s="40"/>
      <c r="LY17" s="40"/>
      <c r="LZ17" s="40"/>
      <c r="MA17" s="40"/>
      <c r="MB17" s="40"/>
      <c r="MC17" s="40">
        <f t="shared" si="7"/>
        <v>0</v>
      </c>
      <c r="MD17" s="40"/>
      <c r="ME17" s="40"/>
      <c r="MF17" s="40"/>
      <c r="MG17" s="40"/>
      <c r="MH17" s="40"/>
      <c r="MI17" s="40"/>
      <c r="MJ17" s="40"/>
      <c r="MK17" s="40"/>
      <c r="ML17" s="40">
        <f t="shared" si="8"/>
        <v>0</v>
      </c>
      <c r="MM17" s="40"/>
      <c r="MN17" s="40"/>
      <c r="MO17" s="40"/>
      <c r="MP17" s="40"/>
      <c r="MQ17" s="40"/>
      <c r="MR17" s="40"/>
      <c r="MS17" s="40"/>
      <c r="MT17" s="40"/>
      <c r="MU17" s="40">
        <f t="shared" si="61"/>
        <v>0</v>
      </c>
      <c r="MV17" s="40"/>
      <c r="MW17" s="40"/>
      <c r="MX17" s="40"/>
      <c r="MY17" s="40"/>
      <c r="MZ17" s="40"/>
      <c r="NA17" s="40"/>
      <c r="NB17" s="40"/>
      <c r="NC17" s="40"/>
      <c r="ND17" s="40">
        <f t="shared" si="9"/>
        <v>0</v>
      </c>
      <c r="NE17" s="40"/>
      <c r="NF17" s="40"/>
      <c r="NG17" s="40"/>
      <c r="NH17" s="40"/>
      <c r="NI17" s="40"/>
      <c r="NJ17" s="40"/>
      <c r="NK17" s="40"/>
      <c r="NL17" s="40"/>
      <c r="NM17" s="40">
        <f t="shared" si="10"/>
        <v>0</v>
      </c>
      <c r="NN17" s="40"/>
      <c r="NO17" s="40"/>
      <c r="NP17" s="40"/>
      <c r="NQ17" s="40"/>
      <c r="NR17" s="40"/>
      <c r="NS17" s="40"/>
      <c r="NT17" s="40"/>
      <c r="NU17" s="40"/>
      <c r="NV17" s="40">
        <f t="shared" si="11"/>
        <v>0</v>
      </c>
      <c r="NW17" s="40"/>
      <c r="NX17" s="40"/>
      <c r="NY17" s="40"/>
      <c r="NZ17" s="40"/>
      <c r="OA17" s="40"/>
      <c r="OB17" s="40"/>
      <c r="OC17" s="40"/>
      <c r="OD17" s="40"/>
      <c r="OE17" s="40">
        <f t="shared" si="12"/>
        <v>0</v>
      </c>
      <c r="OF17" s="40"/>
      <c r="OG17" s="40"/>
      <c r="OH17" s="40"/>
      <c r="OI17" s="40"/>
      <c r="OJ17" s="40"/>
      <c r="OK17" s="40"/>
      <c r="OL17" s="40"/>
      <c r="OM17" s="40"/>
      <c r="ON17" s="40">
        <f t="shared" si="13"/>
        <v>0</v>
      </c>
      <c r="OO17" s="40"/>
      <c r="OP17" s="40"/>
      <c r="OQ17" s="40"/>
      <c r="OR17" s="40"/>
      <c r="OS17" s="40"/>
      <c r="OT17" s="40"/>
      <c r="OU17" s="40"/>
      <c r="OV17" s="40"/>
      <c r="OW17" s="40">
        <f t="shared" si="14"/>
        <v>0</v>
      </c>
      <c r="OX17" s="40"/>
      <c r="OY17" s="40"/>
      <c r="OZ17" s="40"/>
      <c r="PA17" s="40"/>
      <c r="PB17" s="40"/>
      <c r="PC17" s="40"/>
      <c r="PD17" s="40"/>
      <c r="PE17" s="40"/>
      <c r="PF17" s="40">
        <f t="shared" si="15"/>
        <v>0</v>
      </c>
      <c r="PG17" s="40"/>
      <c r="PH17" s="40"/>
      <c r="PI17" s="40"/>
      <c r="PJ17" s="40"/>
      <c r="PK17" s="40"/>
      <c r="PL17" s="40"/>
      <c r="PM17" s="40"/>
      <c r="PN17" s="40"/>
      <c r="PO17" s="40">
        <f t="shared" si="16"/>
        <v>0</v>
      </c>
      <c r="PP17" s="40"/>
      <c r="PQ17" s="40"/>
      <c r="PR17" s="40"/>
      <c r="PS17" s="40"/>
      <c r="PT17" s="40"/>
      <c r="PU17" s="40"/>
      <c r="PV17" s="40"/>
      <c r="PW17" s="40"/>
      <c r="PX17" s="40">
        <f t="shared" si="17"/>
        <v>0</v>
      </c>
      <c r="PY17" s="40"/>
      <c r="PZ17" s="40"/>
      <c r="QA17" s="40"/>
      <c r="QB17" s="40"/>
      <c r="QC17" s="40"/>
      <c r="QD17" s="40"/>
      <c r="QE17" s="40"/>
      <c r="QF17" s="40"/>
      <c r="QG17" s="40">
        <f t="shared" si="18"/>
        <v>0</v>
      </c>
      <c r="QH17" s="40"/>
      <c r="QI17" s="40"/>
      <c r="QJ17" s="40"/>
      <c r="QK17" s="40"/>
      <c r="QL17" s="40"/>
      <c r="QM17" s="40"/>
      <c r="QN17" s="40"/>
      <c r="QO17" s="40"/>
      <c r="QP17" s="40">
        <f t="shared" si="19"/>
        <v>0</v>
      </c>
      <c r="QQ17" s="40"/>
      <c r="QR17" s="40"/>
      <c r="QS17" s="40"/>
      <c r="QT17" s="40"/>
      <c r="QU17" s="40"/>
      <c r="QV17" s="40"/>
      <c r="QW17" s="40"/>
      <c r="QX17" s="40"/>
      <c r="QY17" s="40">
        <f t="shared" si="20"/>
        <v>0</v>
      </c>
      <c r="QZ17" s="40"/>
      <c r="RA17" s="40"/>
      <c r="RB17" s="40"/>
      <c r="RC17" s="40"/>
      <c r="RD17" s="40"/>
      <c r="RE17" s="40"/>
      <c r="RF17" s="40"/>
      <c r="RG17" s="40"/>
      <c r="RH17" s="40">
        <f t="shared" si="21"/>
        <v>0</v>
      </c>
      <c r="RI17" s="40"/>
      <c r="RJ17" s="40"/>
      <c r="RK17" s="40"/>
      <c r="RL17" s="40"/>
      <c r="RM17" s="40"/>
      <c r="RN17" s="40"/>
      <c r="RO17" s="40"/>
      <c r="RP17" s="40"/>
      <c r="RQ17" s="40">
        <f t="shared" si="22"/>
        <v>0</v>
      </c>
      <c r="RR17" s="40"/>
      <c r="RS17" s="40"/>
      <c r="RT17" s="40"/>
      <c r="RU17" s="40"/>
      <c r="RV17" s="40"/>
      <c r="RW17" s="40"/>
      <c r="RX17" s="40"/>
      <c r="RY17" s="40"/>
      <c r="RZ17" s="40">
        <f t="shared" si="23"/>
        <v>0</v>
      </c>
      <c r="SA17" s="40"/>
      <c r="SB17" s="40"/>
      <c r="SC17" s="40"/>
      <c r="SD17" s="40"/>
      <c r="SE17" s="40"/>
      <c r="SF17" s="40"/>
      <c r="SG17" s="40"/>
      <c r="SH17" s="40"/>
      <c r="SI17" s="40">
        <f t="shared" si="24"/>
        <v>0</v>
      </c>
      <c r="SJ17" s="40"/>
      <c r="SK17" s="40"/>
      <c r="SL17" s="40"/>
      <c r="SM17" s="40"/>
      <c r="SN17" s="40"/>
      <c r="SO17" s="40"/>
      <c r="SP17" s="40"/>
      <c r="SQ17" s="40"/>
      <c r="SR17" s="40">
        <f t="shared" si="25"/>
        <v>0</v>
      </c>
      <c r="SS17" s="40"/>
      <c r="ST17" s="40"/>
      <c r="SU17" s="40"/>
      <c r="SV17" s="40"/>
      <c r="SW17" s="40"/>
      <c r="SX17" s="40"/>
      <c r="SY17" s="40"/>
      <c r="SZ17" s="40"/>
      <c r="TA17" s="40">
        <f t="shared" si="26"/>
        <v>0</v>
      </c>
      <c r="TB17" s="40"/>
      <c r="TC17" s="40"/>
      <c r="TD17" s="40"/>
      <c r="TE17" s="40"/>
      <c r="TF17" s="40"/>
      <c r="TG17" s="40"/>
      <c r="TH17" s="40"/>
      <c r="TI17" s="40"/>
      <c r="TJ17" s="40">
        <f t="shared" si="27"/>
        <v>0</v>
      </c>
      <c r="TK17" s="40"/>
      <c r="TL17" s="40"/>
      <c r="TM17" s="40"/>
      <c r="TN17" s="40"/>
      <c r="TO17" s="40"/>
      <c r="TP17" s="40"/>
      <c r="TQ17" s="40"/>
      <c r="TR17" s="40"/>
      <c r="TS17" s="40">
        <f t="shared" si="28"/>
        <v>0</v>
      </c>
      <c r="TT17" s="40"/>
      <c r="TU17" s="40"/>
      <c r="TV17" s="40"/>
      <c r="TW17" s="40"/>
      <c r="TX17" s="40"/>
      <c r="TY17" s="40"/>
      <c r="TZ17" s="40"/>
      <c r="UA17" s="40"/>
      <c r="UB17" s="40">
        <f t="shared" si="29"/>
        <v>0</v>
      </c>
      <c r="UC17" s="40"/>
      <c r="UD17" s="40"/>
      <c r="UE17" s="40"/>
      <c r="UF17" s="40"/>
      <c r="UG17" s="40"/>
      <c r="UH17" s="40"/>
      <c r="UI17" s="40"/>
      <c r="UJ17" s="40"/>
    </row>
    <row r="18" spans="1:556" x14ac:dyDescent="0.25">
      <c r="A18" s="37" t="s">
        <v>380</v>
      </c>
      <c r="B18" s="22"/>
      <c r="C18" s="38" t="s">
        <v>380</v>
      </c>
      <c r="D18" s="38"/>
      <c r="E18" s="22"/>
      <c r="F18" s="38" t="s">
        <v>380</v>
      </c>
      <c r="G18" s="38"/>
      <c r="H18" s="22"/>
      <c r="I18" s="38" t="s">
        <v>380</v>
      </c>
      <c r="J18" s="38"/>
      <c r="K18" s="22"/>
      <c r="L18" s="38" t="s">
        <v>380</v>
      </c>
      <c r="M18" s="38"/>
      <c r="N18" s="22"/>
      <c r="O18" s="38" t="s">
        <v>380</v>
      </c>
      <c r="P18" s="38"/>
      <c r="Q18" s="22"/>
      <c r="R18" s="38" t="s">
        <v>380</v>
      </c>
      <c r="S18" s="38"/>
      <c r="T18" s="22"/>
      <c r="U18" s="38" t="s">
        <v>380</v>
      </c>
      <c r="V18" s="38"/>
      <c r="W18" s="22"/>
      <c r="X18" s="38" t="s">
        <v>380</v>
      </c>
      <c r="Y18" s="38"/>
      <c r="Z18" s="22"/>
      <c r="AA18" s="38" t="s">
        <v>380</v>
      </c>
      <c r="AB18" s="38"/>
      <c r="AC18" s="22"/>
      <c r="AD18" s="38" t="s">
        <v>380</v>
      </c>
      <c r="AE18" s="38"/>
      <c r="AF18" s="22"/>
      <c r="AG18" s="39"/>
      <c r="AH18" s="39"/>
      <c r="AI18" s="122">
        <f t="shared" si="30"/>
        <v>0</v>
      </c>
      <c r="AJ18" s="38"/>
      <c r="AK18" s="23" t="s">
        <v>380</v>
      </c>
      <c r="AL18" s="23" t="s">
        <v>380</v>
      </c>
      <c r="AM18" s="23" t="s">
        <v>380</v>
      </c>
      <c r="AN18" s="23" t="s">
        <v>380</v>
      </c>
      <c r="AO18" s="23" t="s">
        <v>380</v>
      </c>
      <c r="AP18" s="23" t="s">
        <v>380</v>
      </c>
      <c r="AQ18" s="23" t="s">
        <v>380</v>
      </c>
      <c r="AR18" s="23" t="s">
        <v>380</v>
      </c>
      <c r="AS18" s="23" t="s">
        <v>380</v>
      </c>
      <c r="AT18" s="23" t="s">
        <v>380</v>
      </c>
      <c r="AU18" s="23" t="s">
        <v>380</v>
      </c>
      <c r="AV18" s="23" t="s">
        <v>380</v>
      </c>
      <c r="AW18" s="23" t="s">
        <v>380</v>
      </c>
      <c r="AX18" s="23" t="s">
        <v>380</v>
      </c>
      <c r="AY18" s="23" t="s">
        <v>380</v>
      </c>
      <c r="AZ18" s="23" t="s">
        <v>380</v>
      </c>
      <c r="BA18" s="23" t="s">
        <v>380</v>
      </c>
      <c r="BB18" s="23" t="s">
        <v>380</v>
      </c>
      <c r="BC18" s="23" t="s">
        <v>380</v>
      </c>
      <c r="BD18" s="23" t="s">
        <v>380</v>
      </c>
      <c r="BE18" s="23" t="s">
        <v>380</v>
      </c>
      <c r="BF18" s="23" t="s">
        <v>380</v>
      </c>
      <c r="BG18" s="23" t="s">
        <v>380</v>
      </c>
      <c r="BH18" s="23" t="s">
        <v>380</v>
      </c>
      <c r="BI18" s="23" t="s">
        <v>380</v>
      </c>
      <c r="BJ18" s="23" t="s">
        <v>380</v>
      </c>
      <c r="BK18" s="23" t="s">
        <v>380</v>
      </c>
      <c r="BL18" s="23" t="s">
        <v>380</v>
      </c>
      <c r="BM18" s="23" t="s">
        <v>380</v>
      </c>
      <c r="BN18" s="23" t="s">
        <v>380</v>
      </c>
      <c r="BO18" s="23" t="s">
        <v>380</v>
      </c>
      <c r="BP18" s="23" t="s">
        <v>380</v>
      </c>
      <c r="BQ18" s="23" t="s">
        <v>380</v>
      </c>
      <c r="BR18" s="23" t="s">
        <v>380</v>
      </c>
      <c r="BS18" s="23" t="s">
        <v>380</v>
      </c>
      <c r="BT18" s="23" t="s">
        <v>380</v>
      </c>
      <c r="BU18" s="23" t="s">
        <v>380</v>
      </c>
      <c r="BV18" s="23" t="s">
        <v>380</v>
      </c>
      <c r="BW18" s="23" t="s">
        <v>380</v>
      </c>
      <c r="BX18" s="23" t="s">
        <v>380</v>
      </c>
      <c r="BY18" s="23" t="s">
        <v>380</v>
      </c>
      <c r="BZ18" s="23" t="s">
        <v>380</v>
      </c>
      <c r="CA18" s="23" t="s">
        <v>380</v>
      </c>
      <c r="CB18" s="23" t="s">
        <v>380</v>
      </c>
      <c r="CC18" s="23" t="s">
        <v>380</v>
      </c>
      <c r="CD18" s="23" t="s">
        <v>380</v>
      </c>
      <c r="CE18" s="23" t="s">
        <v>380</v>
      </c>
      <c r="CF18" s="23" t="s">
        <v>380</v>
      </c>
      <c r="CG18" s="23" t="s">
        <v>380</v>
      </c>
      <c r="CH18" s="23" t="s">
        <v>380</v>
      </c>
      <c r="CI18" s="23" t="s">
        <v>380</v>
      </c>
      <c r="CJ18" s="23" t="s">
        <v>380</v>
      </c>
      <c r="CK18" s="40">
        <f t="shared" si="31"/>
        <v>0</v>
      </c>
      <c r="CL18" s="40">
        <f t="shared" si="32"/>
        <v>0</v>
      </c>
      <c r="CM18" s="40">
        <f t="shared" si="33"/>
        <v>0</v>
      </c>
      <c r="CN18" s="40">
        <f t="shared" si="34"/>
        <v>0</v>
      </c>
      <c r="CO18" s="40">
        <f t="shared" si="35"/>
        <v>0</v>
      </c>
      <c r="CP18" s="40">
        <f t="shared" si="36"/>
        <v>0</v>
      </c>
      <c r="CQ18" s="40">
        <f t="shared" si="37"/>
        <v>0</v>
      </c>
      <c r="CR18" s="40">
        <f t="shared" si="38"/>
        <v>0</v>
      </c>
      <c r="CS18" s="40">
        <f t="shared" si="39"/>
        <v>0</v>
      </c>
      <c r="CT18" s="40">
        <f t="shared" si="40"/>
        <v>0</v>
      </c>
      <c r="CU18" s="40"/>
      <c r="CV18" s="40"/>
      <c r="CW18" s="40"/>
      <c r="CX18" s="40"/>
      <c r="CY18" s="40"/>
      <c r="CZ18" s="40"/>
      <c r="DA18" s="40"/>
      <c r="DB18" s="40"/>
      <c r="DC18" s="40">
        <f t="shared" si="41"/>
        <v>0</v>
      </c>
      <c r="DD18" s="40"/>
      <c r="DE18" s="40"/>
      <c r="DF18" s="40"/>
      <c r="DG18" s="40"/>
      <c r="DH18" s="40"/>
      <c r="DI18" s="40"/>
      <c r="DJ18" s="40"/>
      <c r="DK18" s="40"/>
      <c r="DL18" s="40">
        <f t="shared" si="42"/>
        <v>0</v>
      </c>
      <c r="DM18" s="40"/>
      <c r="DN18" s="40"/>
      <c r="DO18" s="40"/>
      <c r="DP18" s="40"/>
      <c r="DQ18" s="40"/>
      <c r="DR18" s="40"/>
      <c r="DS18" s="40"/>
      <c r="DT18" s="40"/>
      <c r="DU18" s="40">
        <f t="shared" si="43"/>
        <v>0</v>
      </c>
      <c r="DV18" s="40"/>
      <c r="DW18" s="40"/>
      <c r="DX18" s="40"/>
      <c r="DY18" s="40"/>
      <c r="DZ18" s="40"/>
      <c r="EA18" s="40"/>
      <c r="EB18" s="40"/>
      <c r="EC18" s="40"/>
      <c r="ED18" s="40">
        <f t="shared" si="44"/>
        <v>0</v>
      </c>
      <c r="EE18" s="40"/>
      <c r="EF18" s="40"/>
      <c r="EG18" s="40"/>
      <c r="EH18" s="40"/>
      <c r="EI18" s="40"/>
      <c r="EJ18" s="40"/>
      <c r="EK18" s="40"/>
      <c r="EL18" s="40"/>
      <c r="EM18" s="40">
        <f t="shared" si="45"/>
        <v>0</v>
      </c>
      <c r="EN18" s="40"/>
      <c r="EO18" s="40"/>
      <c r="EP18" s="40"/>
      <c r="EQ18" s="40"/>
      <c r="ER18" s="40"/>
      <c r="ES18" s="40"/>
      <c r="ET18" s="40"/>
      <c r="EU18" s="40"/>
      <c r="EV18" s="40">
        <f t="shared" si="46"/>
        <v>0</v>
      </c>
      <c r="EW18" s="40"/>
      <c r="EX18" s="40"/>
      <c r="EY18" s="40"/>
      <c r="EZ18" s="40"/>
      <c r="FA18" s="40"/>
      <c r="FB18" s="40"/>
      <c r="FC18" s="40"/>
      <c r="FD18" s="40"/>
      <c r="FE18" s="40">
        <f t="shared" si="47"/>
        <v>0</v>
      </c>
      <c r="FF18" s="40"/>
      <c r="FG18" s="40"/>
      <c r="FH18" s="40"/>
      <c r="FI18" s="40"/>
      <c r="FJ18" s="40"/>
      <c r="FK18" s="40"/>
      <c r="FL18" s="40"/>
      <c r="FM18" s="40"/>
      <c r="FN18" s="40">
        <f t="shared" si="48"/>
        <v>0</v>
      </c>
      <c r="FO18" s="40"/>
      <c r="FP18" s="40"/>
      <c r="FQ18" s="40"/>
      <c r="FR18" s="40"/>
      <c r="FS18" s="40"/>
      <c r="FT18" s="40"/>
      <c r="FU18" s="40"/>
      <c r="FV18" s="40"/>
      <c r="FW18" s="40">
        <f t="shared" si="49"/>
        <v>0</v>
      </c>
      <c r="FX18" s="40"/>
      <c r="FY18" s="40"/>
      <c r="FZ18" s="40"/>
      <c r="GA18" s="40"/>
      <c r="GB18" s="40"/>
      <c r="GC18" s="40"/>
      <c r="GD18" s="40"/>
      <c r="GE18" s="40"/>
      <c r="GF18" s="40">
        <f t="shared" si="50"/>
        <v>0</v>
      </c>
      <c r="GG18" s="40"/>
      <c r="GH18" s="40"/>
      <c r="GI18" s="40"/>
      <c r="GJ18" s="40"/>
      <c r="GK18" s="40"/>
      <c r="GL18" s="40"/>
      <c r="GM18" s="40"/>
      <c r="GN18" s="40"/>
      <c r="GO18" s="40">
        <f t="shared" si="51"/>
        <v>0</v>
      </c>
      <c r="GP18" s="40"/>
      <c r="GQ18" s="40"/>
      <c r="GR18" s="40"/>
      <c r="GS18" s="40"/>
      <c r="GT18" s="40"/>
      <c r="GU18" s="40"/>
      <c r="GV18" s="40"/>
      <c r="GW18" s="40"/>
      <c r="GX18" s="40">
        <f t="shared" si="52"/>
        <v>0</v>
      </c>
      <c r="GY18" s="40"/>
      <c r="GZ18" s="40"/>
      <c r="HA18" s="40"/>
      <c r="HB18" s="40"/>
      <c r="HC18" s="40"/>
      <c r="HD18" s="40"/>
      <c r="HE18" s="40"/>
      <c r="HF18" s="40"/>
      <c r="HG18" s="40">
        <f t="shared" si="53"/>
        <v>0</v>
      </c>
      <c r="HH18" s="40"/>
      <c r="HI18" s="40"/>
      <c r="HJ18" s="40"/>
      <c r="HK18" s="40"/>
      <c r="HL18" s="40"/>
      <c r="HM18" s="40"/>
      <c r="HN18" s="40"/>
      <c r="HO18" s="40"/>
      <c r="HP18" s="40">
        <f t="shared" si="54"/>
        <v>0</v>
      </c>
      <c r="HQ18" s="40"/>
      <c r="HR18" s="40"/>
      <c r="HS18" s="40"/>
      <c r="HT18" s="40"/>
      <c r="HU18" s="40"/>
      <c r="HV18" s="40"/>
      <c r="HW18" s="40"/>
      <c r="HX18" s="40"/>
      <c r="HY18" s="40">
        <f t="shared" si="55"/>
        <v>0</v>
      </c>
      <c r="HZ18" s="40"/>
      <c r="IA18" s="40"/>
      <c r="IB18" s="40"/>
      <c r="IC18" s="40"/>
      <c r="ID18" s="40"/>
      <c r="IE18" s="40"/>
      <c r="IF18" s="40"/>
      <c r="IG18" s="40"/>
      <c r="IH18" s="40">
        <f t="shared" si="56"/>
        <v>0</v>
      </c>
      <c r="II18" s="40"/>
      <c r="IJ18" s="40"/>
      <c r="IK18" s="40"/>
      <c r="IL18" s="40"/>
      <c r="IM18" s="40"/>
      <c r="IN18" s="40"/>
      <c r="IO18" s="40"/>
      <c r="IP18" s="40"/>
      <c r="IQ18" s="40">
        <f t="shared" si="57"/>
        <v>0</v>
      </c>
      <c r="IR18" s="40"/>
      <c r="IS18" s="40"/>
      <c r="IT18" s="40"/>
      <c r="IU18" s="40"/>
      <c r="IV18" s="40"/>
      <c r="IW18" s="40"/>
      <c r="IX18" s="40"/>
      <c r="IY18" s="40"/>
      <c r="IZ18" s="40">
        <f t="shared" si="58"/>
        <v>0</v>
      </c>
      <c r="JA18" s="40"/>
      <c r="JB18" s="40"/>
      <c r="JC18" s="40"/>
      <c r="JD18" s="40"/>
      <c r="JE18" s="40"/>
      <c r="JF18" s="40"/>
      <c r="JG18" s="40"/>
      <c r="JH18" s="40"/>
      <c r="JI18" s="40">
        <f t="shared" si="59"/>
        <v>0</v>
      </c>
      <c r="JJ18" s="40"/>
      <c r="JK18" s="40"/>
      <c r="JL18" s="40"/>
      <c r="JM18" s="40"/>
      <c r="JN18" s="40"/>
      <c r="JO18" s="40"/>
      <c r="JP18" s="40"/>
      <c r="JQ18" s="40"/>
      <c r="JR18" s="40">
        <f t="shared" si="60"/>
        <v>0</v>
      </c>
      <c r="JS18" s="40"/>
      <c r="JT18" s="40"/>
      <c r="JU18" s="40"/>
      <c r="JV18" s="40"/>
      <c r="JW18" s="40"/>
      <c r="JX18" s="40"/>
      <c r="JY18" s="40"/>
      <c r="JZ18" s="40"/>
      <c r="KA18" s="40">
        <f t="shared" si="1"/>
        <v>0</v>
      </c>
      <c r="KB18" s="40"/>
      <c r="KC18" s="40"/>
      <c r="KD18" s="40"/>
      <c r="KE18" s="40"/>
      <c r="KF18" s="40"/>
      <c r="KG18" s="40"/>
      <c r="KH18" s="40"/>
      <c r="KI18" s="40"/>
      <c r="KJ18" s="40">
        <f t="shared" si="2"/>
        <v>0</v>
      </c>
      <c r="KK18" s="40"/>
      <c r="KL18" s="40"/>
      <c r="KM18" s="40"/>
      <c r="KN18" s="40"/>
      <c r="KO18" s="40"/>
      <c r="KP18" s="40"/>
      <c r="KQ18" s="40"/>
      <c r="KR18" s="40"/>
      <c r="KS18" s="40">
        <f t="shared" si="3"/>
        <v>0</v>
      </c>
      <c r="KT18" s="40"/>
      <c r="KU18" s="40"/>
      <c r="KV18" s="40"/>
      <c r="KW18" s="40"/>
      <c r="KX18" s="40"/>
      <c r="KY18" s="40"/>
      <c r="KZ18" s="40"/>
      <c r="LA18" s="40"/>
      <c r="LB18" s="40">
        <f t="shared" si="4"/>
        <v>0</v>
      </c>
      <c r="LC18" s="40"/>
      <c r="LD18" s="40"/>
      <c r="LE18" s="40"/>
      <c r="LF18" s="40"/>
      <c r="LG18" s="40"/>
      <c r="LH18" s="40"/>
      <c r="LI18" s="40"/>
      <c r="LJ18" s="40"/>
      <c r="LK18" s="40">
        <f t="shared" si="5"/>
        <v>0</v>
      </c>
      <c r="LL18" s="40"/>
      <c r="LM18" s="40"/>
      <c r="LN18" s="40"/>
      <c r="LO18" s="40"/>
      <c r="LP18" s="40"/>
      <c r="LQ18" s="40"/>
      <c r="LR18" s="40"/>
      <c r="LS18" s="40"/>
      <c r="LT18" s="40">
        <f t="shared" si="6"/>
        <v>0</v>
      </c>
      <c r="LU18" s="40"/>
      <c r="LV18" s="40"/>
      <c r="LW18" s="40"/>
      <c r="LX18" s="40"/>
      <c r="LY18" s="40"/>
      <c r="LZ18" s="40"/>
      <c r="MA18" s="40"/>
      <c r="MB18" s="40"/>
      <c r="MC18" s="40">
        <f t="shared" si="7"/>
        <v>0</v>
      </c>
      <c r="MD18" s="40"/>
      <c r="ME18" s="40"/>
      <c r="MF18" s="40"/>
      <c r="MG18" s="40"/>
      <c r="MH18" s="40"/>
      <c r="MI18" s="40"/>
      <c r="MJ18" s="40"/>
      <c r="MK18" s="40"/>
      <c r="ML18" s="40">
        <f t="shared" si="8"/>
        <v>0</v>
      </c>
      <c r="MM18" s="40"/>
      <c r="MN18" s="40"/>
      <c r="MO18" s="40"/>
      <c r="MP18" s="40"/>
      <c r="MQ18" s="40"/>
      <c r="MR18" s="40"/>
      <c r="MS18" s="40"/>
      <c r="MT18" s="40"/>
      <c r="MU18" s="40">
        <f t="shared" si="61"/>
        <v>0</v>
      </c>
      <c r="MV18" s="40"/>
      <c r="MW18" s="40"/>
      <c r="MX18" s="40"/>
      <c r="MY18" s="40"/>
      <c r="MZ18" s="40"/>
      <c r="NA18" s="40"/>
      <c r="NB18" s="40"/>
      <c r="NC18" s="40"/>
      <c r="ND18" s="40">
        <f t="shared" si="9"/>
        <v>0</v>
      </c>
      <c r="NE18" s="40"/>
      <c r="NF18" s="40"/>
      <c r="NG18" s="40"/>
      <c r="NH18" s="40"/>
      <c r="NI18" s="40"/>
      <c r="NJ18" s="40"/>
      <c r="NK18" s="40"/>
      <c r="NL18" s="40"/>
      <c r="NM18" s="40">
        <f t="shared" si="10"/>
        <v>0</v>
      </c>
      <c r="NN18" s="40"/>
      <c r="NO18" s="40"/>
      <c r="NP18" s="40"/>
      <c r="NQ18" s="40"/>
      <c r="NR18" s="40"/>
      <c r="NS18" s="40"/>
      <c r="NT18" s="40"/>
      <c r="NU18" s="40"/>
      <c r="NV18" s="40">
        <f t="shared" si="11"/>
        <v>0</v>
      </c>
      <c r="NW18" s="40"/>
      <c r="NX18" s="40"/>
      <c r="NY18" s="40"/>
      <c r="NZ18" s="40"/>
      <c r="OA18" s="40"/>
      <c r="OB18" s="40"/>
      <c r="OC18" s="40"/>
      <c r="OD18" s="40"/>
      <c r="OE18" s="40">
        <f t="shared" si="12"/>
        <v>0</v>
      </c>
      <c r="OF18" s="40"/>
      <c r="OG18" s="40"/>
      <c r="OH18" s="40"/>
      <c r="OI18" s="40"/>
      <c r="OJ18" s="40"/>
      <c r="OK18" s="40"/>
      <c r="OL18" s="40"/>
      <c r="OM18" s="40"/>
      <c r="ON18" s="40">
        <f t="shared" si="13"/>
        <v>0</v>
      </c>
      <c r="OO18" s="40"/>
      <c r="OP18" s="40"/>
      <c r="OQ18" s="40"/>
      <c r="OR18" s="40"/>
      <c r="OS18" s="40"/>
      <c r="OT18" s="40"/>
      <c r="OU18" s="40"/>
      <c r="OV18" s="40"/>
      <c r="OW18" s="40">
        <f t="shared" si="14"/>
        <v>0</v>
      </c>
      <c r="OX18" s="40"/>
      <c r="OY18" s="40"/>
      <c r="OZ18" s="40"/>
      <c r="PA18" s="40"/>
      <c r="PB18" s="40"/>
      <c r="PC18" s="40"/>
      <c r="PD18" s="40"/>
      <c r="PE18" s="40"/>
      <c r="PF18" s="40">
        <f t="shared" si="15"/>
        <v>0</v>
      </c>
      <c r="PG18" s="40"/>
      <c r="PH18" s="40"/>
      <c r="PI18" s="40"/>
      <c r="PJ18" s="40"/>
      <c r="PK18" s="40"/>
      <c r="PL18" s="40"/>
      <c r="PM18" s="40"/>
      <c r="PN18" s="40"/>
      <c r="PO18" s="40">
        <f t="shared" si="16"/>
        <v>0</v>
      </c>
      <c r="PP18" s="40"/>
      <c r="PQ18" s="40"/>
      <c r="PR18" s="40"/>
      <c r="PS18" s="40"/>
      <c r="PT18" s="40"/>
      <c r="PU18" s="40"/>
      <c r="PV18" s="40"/>
      <c r="PW18" s="40"/>
      <c r="PX18" s="40">
        <f t="shared" si="17"/>
        <v>0</v>
      </c>
      <c r="PY18" s="40"/>
      <c r="PZ18" s="40"/>
      <c r="QA18" s="40"/>
      <c r="QB18" s="40"/>
      <c r="QC18" s="40"/>
      <c r="QD18" s="40"/>
      <c r="QE18" s="40"/>
      <c r="QF18" s="40"/>
      <c r="QG18" s="40">
        <f t="shared" si="18"/>
        <v>0</v>
      </c>
      <c r="QH18" s="40"/>
      <c r="QI18" s="40"/>
      <c r="QJ18" s="40"/>
      <c r="QK18" s="40"/>
      <c r="QL18" s="40"/>
      <c r="QM18" s="40"/>
      <c r="QN18" s="40"/>
      <c r="QO18" s="40"/>
      <c r="QP18" s="40">
        <f t="shared" si="19"/>
        <v>0</v>
      </c>
      <c r="QQ18" s="40"/>
      <c r="QR18" s="40"/>
      <c r="QS18" s="40"/>
      <c r="QT18" s="40"/>
      <c r="QU18" s="40"/>
      <c r="QV18" s="40"/>
      <c r="QW18" s="40"/>
      <c r="QX18" s="40"/>
      <c r="QY18" s="40">
        <f t="shared" si="20"/>
        <v>0</v>
      </c>
      <c r="QZ18" s="40"/>
      <c r="RA18" s="40"/>
      <c r="RB18" s="40"/>
      <c r="RC18" s="40"/>
      <c r="RD18" s="40"/>
      <c r="RE18" s="40"/>
      <c r="RF18" s="40"/>
      <c r="RG18" s="40"/>
      <c r="RH18" s="40">
        <f t="shared" si="21"/>
        <v>0</v>
      </c>
      <c r="RI18" s="40"/>
      <c r="RJ18" s="40"/>
      <c r="RK18" s="40"/>
      <c r="RL18" s="40"/>
      <c r="RM18" s="40"/>
      <c r="RN18" s="40"/>
      <c r="RO18" s="40"/>
      <c r="RP18" s="40"/>
      <c r="RQ18" s="40">
        <f t="shared" si="22"/>
        <v>0</v>
      </c>
      <c r="RR18" s="40"/>
      <c r="RS18" s="40"/>
      <c r="RT18" s="40"/>
      <c r="RU18" s="40"/>
      <c r="RV18" s="40"/>
      <c r="RW18" s="40"/>
      <c r="RX18" s="40"/>
      <c r="RY18" s="40"/>
      <c r="RZ18" s="40">
        <f t="shared" si="23"/>
        <v>0</v>
      </c>
      <c r="SA18" s="40"/>
      <c r="SB18" s="40"/>
      <c r="SC18" s="40"/>
      <c r="SD18" s="40"/>
      <c r="SE18" s="40"/>
      <c r="SF18" s="40"/>
      <c r="SG18" s="40"/>
      <c r="SH18" s="40"/>
      <c r="SI18" s="40">
        <f t="shared" si="24"/>
        <v>0</v>
      </c>
      <c r="SJ18" s="40"/>
      <c r="SK18" s="40"/>
      <c r="SL18" s="40"/>
      <c r="SM18" s="40"/>
      <c r="SN18" s="40"/>
      <c r="SO18" s="40"/>
      <c r="SP18" s="40"/>
      <c r="SQ18" s="40"/>
      <c r="SR18" s="40">
        <f t="shared" si="25"/>
        <v>0</v>
      </c>
      <c r="SS18" s="40"/>
      <c r="ST18" s="40"/>
      <c r="SU18" s="40"/>
      <c r="SV18" s="40"/>
      <c r="SW18" s="40"/>
      <c r="SX18" s="40"/>
      <c r="SY18" s="40"/>
      <c r="SZ18" s="40"/>
      <c r="TA18" s="40">
        <f t="shared" si="26"/>
        <v>0</v>
      </c>
      <c r="TB18" s="40"/>
      <c r="TC18" s="40"/>
      <c r="TD18" s="40"/>
      <c r="TE18" s="40"/>
      <c r="TF18" s="40"/>
      <c r="TG18" s="40"/>
      <c r="TH18" s="40"/>
      <c r="TI18" s="40"/>
      <c r="TJ18" s="40">
        <f t="shared" si="27"/>
        <v>0</v>
      </c>
      <c r="TK18" s="40"/>
      <c r="TL18" s="40"/>
      <c r="TM18" s="40"/>
      <c r="TN18" s="40"/>
      <c r="TO18" s="40"/>
      <c r="TP18" s="40"/>
      <c r="TQ18" s="40"/>
      <c r="TR18" s="40"/>
      <c r="TS18" s="40">
        <f t="shared" si="28"/>
        <v>0</v>
      </c>
      <c r="TT18" s="40"/>
      <c r="TU18" s="40"/>
      <c r="TV18" s="40"/>
      <c r="TW18" s="40"/>
      <c r="TX18" s="40"/>
      <c r="TY18" s="40"/>
      <c r="TZ18" s="40"/>
      <c r="UA18" s="40"/>
      <c r="UB18" s="40">
        <f t="shared" si="29"/>
        <v>0</v>
      </c>
      <c r="UC18" s="40"/>
      <c r="UD18" s="40"/>
      <c r="UE18" s="40"/>
      <c r="UF18" s="40"/>
      <c r="UG18" s="40"/>
      <c r="UH18" s="40"/>
      <c r="UI18" s="40"/>
      <c r="UJ18" s="40"/>
    </row>
    <row r="19" spans="1:556" x14ac:dyDescent="0.25">
      <c r="A19" s="37" t="s">
        <v>380</v>
      </c>
      <c r="B19" s="22"/>
      <c r="C19" s="38" t="s">
        <v>380</v>
      </c>
      <c r="D19" s="38"/>
      <c r="E19" s="22"/>
      <c r="F19" s="38" t="s">
        <v>380</v>
      </c>
      <c r="G19" s="38"/>
      <c r="H19" s="22"/>
      <c r="I19" s="38" t="s">
        <v>380</v>
      </c>
      <c r="J19" s="38"/>
      <c r="K19" s="22"/>
      <c r="L19" s="38" t="s">
        <v>380</v>
      </c>
      <c r="M19" s="38"/>
      <c r="N19" s="22"/>
      <c r="O19" s="38" t="s">
        <v>380</v>
      </c>
      <c r="P19" s="38"/>
      <c r="Q19" s="22"/>
      <c r="R19" s="38" t="s">
        <v>380</v>
      </c>
      <c r="S19" s="38"/>
      <c r="T19" s="22"/>
      <c r="U19" s="38" t="s">
        <v>380</v>
      </c>
      <c r="V19" s="38"/>
      <c r="W19" s="22"/>
      <c r="X19" s="38" t="s">
        <v>380</v>
      </c>
      <c r="Y19" s="38"/>
      <c r="Z19" s="22"/>
      <c r="AA19" s="38" t="s">
        <v>380</v>
      </c>
      <c r="AB19" s="38"/>
      <c r="AC19" s="22"/>
      <c r="AD19" s="38" t="s">
        <v>380</v>
      </c>
      <c r="AE19" s="38"/>
      <c r="AF19" s="22"/>
      <c r="AG19" s="39"/>
      <c r="AH19" s="39"/>
      <c r="AI19" s="122">
        <f t="shared" si="30"/>
        <v>0</v>
      </c>
      <c r="AJ19" s="38"/>
      <c r="AK19" s="23" t="s">
        <v>380</v>
      </c>
      <c r="AL19" s="23" t="s">
        <v>380</v>
      </c>
      <c r="AM19" s="23" t="s">
        <v>380</v>
      </c>
      <c r="AN19" s="23" t="s">
        <v>380</v>
      </c>
      <c r="AO19" s="23" t="s">
        <v>380</v>
      </c>
      <c r="AP19" s="23" t="s">
        <v>380</v>
      </c>
      <c r="AQ19" s="23" t="s">
        <v>380</v>
      </c>
      <c r="AR19" s="23" t="s">
        <v>380</v>
      </c>
      <c r="AS19" s="23" t="s">
        <v>380</v>
      </c>
      <c r="AT19" s="23" t="s">
        <v>380</v>
      </c>
      <c r="AU19" s="23" t="s">
        <v>380</v>
      </c>
      <c r="AV19" s="23" t="s">
        <v>380</v>
      </c>
      <c r="AW19" s="23" t="s">
        <v>380</v>
      </c>
      <c r="AX19" s="23" t="s">
        <v>380</v>
      </c>
      <c r="AY19" s="23" t="s">
        <v>380</v>
      </c>
      <c r="AZ19" s="23" t="s">
        <v>380</v>
      </c>
      <c r="BA19" s="23" t="s">
        <v>380</v>
      </c>
      <c r="BB19" s="23" t="s">
        <v>380</v>
      </c>
      <c r="BC19" s="23" t="s">
        <v>380</v>
      </c>
      <c r="BD19" s="23" t="s">
        <v>380</v>
      </c>
      <c r="BE19" s="23" t="s">
        <v>380</v>
      </c>
      <c r="BF19" s="23" t="s">
        <v>380</v>
      </c>
      <c r="BG19" s="23" t="s">
        <v>380</v>
      </c>
      <c r="BH19" s="23" t="s">
        <v>380</v>
      </c>
      <c r="BI19" s="23" t="s">
        <v>380</v>
      </c>
      <c r="BJ19" s="23" t="s">
        <v>380</v>
      </c>
      <c r="BK19" s="23" t="s">
        <v>380</v>
      </c>
      <c r="BL19" s="23" t="s">
        <v>380</v>
      </c>
      <c r="BM19" s="23" t="s">
        <v>380</v>
      </c>
      <c r="BN19" s="23" t="s">
        <v>380</v>
      </c>
      <c r="BO19" s="23" t="s">
        <v>380</v>
      </c>
      <c r="BP19" s="23" t="s">
        <v>380</v>
      </c>
      <c r="BQ19" s="23" t="s">
        <v>380</v>
      </c>
      <c r="BR19" s="23" t="s">
        <v>380</v>
      </c>
      <c r="BS19" s="23" t="s">
        <v>380</v>
      </c>
      <c r="BT19" s="23" t="s">
        <v>380</v>
      </c>
      <c r="BU19" s="23" t="s">
        <v>380</v>
      </c>
      <c r="BV19" s="23" t="s">
        <v>380</v>
      </c>
      <c r="BW19" s="23" t="s">
        <v>380</v>
      </c>
      <c r="BX19" s="23" t="s">
        <v>380</v>
      </c>
      <c r="BY19" s="23" t="s">
        <v>380</v>
      </c>
      <c r="BZ19" s="23" t="s">
        <v>380</v>
      </c>
      <c r="CA19" s="23" t="s">
        <v>380</v>
      </c>
      <c r="CB19" s="23" t="s">
        <v>380</v>
      </c>
      <c r="CC19" s="23" t="s">
        <v>380</v>
      </c>
      <c r="CD19" s="23" t="s">
        <v>380</v>
      </c>
      <c r="CE19" s="23" t="s">
        <v>380</v>
      </c>
      <c r="CF19" s="23" t="s">
        <v>380</v>
      </c>
      <c r="CG19" s="23" t="s">
        <v>380</v>
      </c>
      <c r="CH19" s="23" t="s">
        <v>380</v>
      </c>
      <c r="CI19" s="23" t="s">
        <v>380</v>
      </c>
      <c r="CJ19" s="23" t="s">
        <v>380</v>
      </c>
      <c r="CK19" s="40">
        <f t="shared" si="31"/>
        <v>0</v>
      </c>
      <c r="CL19" s="40">
        <f t="shared" si="32"/>
        <v>0</v>
      </c>
      <c r="CM19" s="40">
        <f t="shared" si="33"/>
        <v>0</v>
      </c>
      <c r="CN19" s="40">
        <f t="shared" si="34"/>
        <v>0</v>
      </c>
      <c r="CO19" s="40">
        <f t="shared" si="35"/>
        <v>0</v>
      </c>
      <c r="CP19" s="40">
        <f t="shared" si="36"/>
        <v>0</v>
      </c>
      <c r="CQ19" s="40">
        <f t="shared" si="37"/>
        <v>0</v>
      </c>
      <c r="CR19" s="40">
        <f t="shared" si="38"/>
        <v>0</v>
      </c>
      <c r="CS19" s="40">
        <f t="shared" si="39"/>
        <v>0</v>
      </c>
      <c r="CT19" s="40">
        <f t="shared" si="40"/>
        <v>0</v>
      </c>
      <c r="CU19" s="40"/>
      <c r="CV19" s="40"/>
      <c r="CW19" s="40"/>
      <c r="CX19" s="40"/>
      <c r="CY19" s="40"/>
      <c r="CZ19" s="40"/>
      <c r="DA19" s="40"/>
      <c r="DB19" s="40"/>
      <c r="DC19" s="40">
        <f t="shared" si="41"/>
        <v>0</v>
      </c>
      <c r="DD19" s="40"/>
      <c r="DE19" s="40"/>
      <c r="DF19" s="40"/>
      <c r="DG19" s="40"/>
      <c r="DH19" s="40"/>
      <c r="DI19" s="40"/>
      <c r="DJ19" s="40"/>
      <c r="DK19" s="40"/>
      <c r="DL19" s="40">
        <f t="shared" si="42"/>
        <v>0</v>
      </c>
      <c r="DM19" s="40"/>
      <c r="DN19" s="40"/>
      <c r="DO19" s="40"/>
      <c r="DP19" s="40"/>
      <c r="DQ19" s="40"/>
      <c r="DR19" s="40"/>
      <c r="DS19" s="40"/>
      <c r="DT19" s="40"/>
      <c r="DU19" s="40">
        <f t="shared" si="43"/>
        <v>0</v>
      </c>
      <c r="DV19" s="40"/>
      <c r="DW19" s="40"/>
      <c r="DX19" s="40"/>
      <c r="DY19" s="40"/>
      <c r="DZ19" s="40"/>
      <c r="EA19" s="40"/>
      <c r="EB19" s="40"/>
      <c r="EC19" s="40"/>
      <c r="ED19" s="40">
        <f t="shared" si="44"/>
        <v>0</v>
      </c>
      <c r="EE19" s="40"/>
      <c r="EF19" s="40"/>
      <c r="EG19" s="40"/>
      <c r="EH19" s="40"/>
      <c r="EI19" s="40"/>
      <c r="EJ19" s="40"/>
      <c r="EK19" s="40"/>
      <c r="EL19" s="40"/>
      <c r="EM19" s="40">
        <f t="shared" si="45"/>
        <v>0</v>
      </c>
      <c r="EN19" s="40"/>
      <c r="EO19" s="40"/>
      <c r="EP19" s="40"/>
      <c r="EQ19" s="40"/>
      <c r="ER19" s="40"/>
      <c r="ES19" s="40"/>
      <c r="ET19" s="40"/>
      <c r="EU19" s="40"/>
      <c r="EV19" s="40">
        <f t="shared" si="46"/>
        <v>0</v>
      </c>
      <c r="EW19" s="40"/>
      <c r="EX19" s="40"/>
      <c r="EY19" s="40"/>
      <c r="EZ19" s="40"/>
      <c r="FA19" s="40"/>
      <c r="FB19" s="40"/>
      <c r="FC19" s="40"/>
      <c r="FD19" s="40"/>
      <c r="FE19" s="40">
        <f t="shared" si="47"/>
        <v>0</v>
      </c>
      <c r="FF19" s="40"/>
      <c r="FG19" s="40"/>
      <c r="FH19" s="40"/>
      <c r="FI19" s="40"/>
      <c r="FJ19" s="40"/>
      <c r="FK19" s="40"/>
      <c r="FL19" s="40"/>
      <c r="FM19" s="40"/>
      <c r="FN19" s="40">
        <f t="shared" si="48"/>
        <v>0</v>
      </c>
      <c r="FO19" s="40"/>
      <c r="FP19" s="40"/>
      <c r="FQ19" s="40"/>
      <c r="FR19" s="40"/>
      <c r="FS19" s="40"/>
      <c r="FT19" s="40"/>
      <c r="FU19" s="40"/>
      <c r="FV19" s="40"/>
      <c r="FW19" s="40">
        <f t="shared" si="49"/>
        <v>0</v>
      </c>
      <c r="FX19" s="40"/>
      <c r="FY19" s="40"/>
      <c r="FZ19" s="40"/>
      <c r="GA19" s="40"/>
      <c r="GB19" s="40"/>
      <c r="GC19" s="40"/>
      <c r="GD19" s="40"/>
      <c r="GE19" s="40"/>
      <c r="GF19" s="40">
        <f t="shared" si="50"/>
        <v>0</v>
      </c>
      <c r="GG19" s="40"/>
      <c r="GH19" s="40"/>
      <c r="GI19" s="40"/>
      <c r="GJ19" s="40"/>
      <c r="GK19" s="40"/>
      <c r="GL19" s="40"/>
      <c r="GM19" s="40"/>
      <c r="GN19" s="40"/>
      <c r="GO19" s="40">
        <f t="shared" si="51"/>
        <v>0</v>
      </c>
      <c r="GP19" s="40"/>
      <c r="GQ19" s="40"/>
      <c r="GR19" s="40"/>
      <c r="GS19" s="40"/>
      <c r="GT19" s="40"/>
      <c r="GU19" s="40"/>
      <c r="GV19" s="40"/>
      <c r="GW19" s="40"/>
      <c r="GX19" s="40">
        <f t="shared" si="52"/>
        <v>0</v>
      </c>
      <c r="GY19" s="40"/>
      <c r="GZ19" s="40"/>
      <c r="HA19" s="40"/>
      <c r="HB19" s="40"/>
      <c r="HC19" s="40"/>
      <c r="HD19" s="40"/>
      <c r="HE19" s="40"/>
      <c r="HF19" s="40"/>
      <c r="HG19" s="40">
        <f t="shared" si="53"/>
        <v>0</v>
      </c>
      <c r="HH19" s="40"/>
      <c r="HI19" s="40"/>
      <c r="HJ19" s="40"/>
      <c r="HK19" s="40"/>
      <c r="HL19" s="40"/>
      <c r="HM19" s="40"/>
      <c r="HN19" s="40"/>
      <c r="HO19" s="40"/>
      <c r="HP19" s="40">
        <f t="shared" si="54"/>
        <v>0</v>
      </c>
      <c r="HQ19" s="40"/>
      <c r="HR19" s="40"/>
      <c r="HS19" s="40"/>
      <c r="HT19" s="40"/>
      <c r="HU19" s="40"/>
      <c r="HV19" s="40"/>
      <c r="HW19" s="40"/>
      <c r="HX19" s="40"/>
      <c r="HY19" s="40">
        <f t="shared" si="55"/>
        <v>0</v>
      </c>
      <c r="HZ19" s="40"/>
      <c r="IA19" s="40"/>
      <c r="IB19" s="40"/>
      <c r="IC19" s="40"/>
      <c r="ID19" s="40"/>
      <c r="IE19" s="40"/>
      <c r="IF19" s="40"/>
      <c r="IG19" s="40"/>
      <c r="IH19" s="40">
        <f t="shared" si="56"/>
        <v>0</v>
      </c>
      <c r="II19" s="40"/>
      <c r="IJ19" s="40"/>
      <c r="IK19" s="40"/>
      <c r="IL19" s="40"/>
      <c r="IM19" s="40"/>
      <c r="IN19" s="40"/>
      <c r="IO19" s="40"/>
      <c r="IP19" s="40"/>
      <c r="IQ19" s="40">
        <f t="shared" si="57"/>
        <v>0</v>
      </c>
      <c r="IR19" s="40"/>
      <c r="IS19" s="40"/>
      <c r="IT19" s="40"/>
      <c r="IU19" s="40"/>
      <c r="IV19" s="40"/>
      <c r="IW19" s="40"/>
      <c r="IX19" s="40"/>
      <c r="IY19" s="40"/>
      <c r="IZ19" s="40">
        <f t="shared" si="58"/>
        <v>0</v>
      </c>
      <c r="JA19" s="40"/>
      <c r="JB19" s="40"/>
      <c r="JC19" s="40"/>
      <c r="JD19" s="40"/>
      <c r="JE19" s="40"/>
      <c r="JF19" s="40"/>
      <c r="JG19" s="40"/>
      <c r="JH19" s="40"/>
      <c r="JI19" s="40">
        <f t="shared" si="59"/>
        <v>0</v>
      </c>
      <c r="JJ19" s="40"/>
      <c r="JK19" s="40"/>
      <c r="JL19" s="40"/>
      <c r="JM19" s="40"/>
      <c r="JN19" s="40"/>
      <c r="JO19" s="40"/>
      <c r="JP19" s="40"/>
      <c r="JQ19" s="40"/>
      <c r="JR19" s="40">
        <f t="shared" si="60"/>
        <v>0</v>
      </c>
      <c r="JS19" s="40"/>
      <c r="JT19" s="40"/>
      <c r="JU19" s="40"/>
      <c r="JV19" s="40"/>
      <c r="JW19" s="40"/>
      <c r="JX19" s="40"/>
      <c r="JY19" s="40"/>
      <c r="JZ19" s="40"/>
      <c r="KA19" s="40">
        <f t="shared" si="1"/>
        <v>0</v>
      </c>
      <c r="KB19" s="40"/>
      <c r="KC19" s="40"/>
      <c r="KD19" s="40"/>
      <c r="KE19" s="40"/>
      <c r="KF19" s="40"/>
      <c r="KG19" s="40"/>
      <c r="KH19" s="40"/>
      <c r="KI19" s="40"/>
      <c r="KJ19" s="40">
        <f t="shared" si="2"/>
        <v>0</v>
      </c>
      <c r="KK19" s="40"/>
      <c r="KL19" s="40"/>
      <c r="KM19" s="40"/>
      <c r="KN19" s="40"/>
      <c r="KO19" s="40"/>
      <c r="KP19" s="40"/>
      <c r="KQ19" s="40"/>
      <c r="KR19" s="40"/>
      <c r="KS19" s="40">
        <f t="shared" si="3"/>
        <v>0</v>
      </c>
      <c r="KT19" s="40"/>
      <c r="KU19" s="40"/>
      <c r="KV19" s="40"/>
      <c r="KW19" s="40"/>
      <c r="KX19" s="40"/>
      <c r="KY19" s="40"/>
      <c r="KZ19" s="40"/>
      <c r="LA19" s="40"/>
      <c r="LB19" s="40">
        <f t="shared" si="4"/>
        <v>0</v>
      </c>
      <c r="LC19" s="40"/>
      <c r="LD19" s="40"/>
      <c r="LE19" s="40"/>
      <c r="LF19" s="40"/>
      <c r="LG19" s="40"/>
      <c r="LH19" s="40"/>
      <c r="LI19" s="40"/>
      <c r="LJ19" s="40"/>
      <c r="LK19" s="40">
        <f t="shared" si="5"/>
        <v>0</v>
      </c>
      <c r="LL19" s="40"/>
      <c r="LM19" s="40"/>
      <c r="LN19" s="40"/>
      <c r="LO19" s="40"/>
      <c r="LP19" s="40"/>
      <c r="LQ19" s="40"/>
      <c r="LR19" s="40"/>
      <c r="LS19" s="40"/>
      <c r="LT19" s="40">
        <f t="shared" si="6"/>
        <v>0</v>
      </c>
      <c r="LU19" s="40"/>
      <c r="LV19" s="40"/>
      <c r="LW19" s="40"/>
      <c r="LX19" s="40"/>
      <c r="LY19" s="40"/>
      <c r="LZ19" s="40"/>
      <c r="MA19" s="40"/>
      <c r="MB19" s="40"/>
      <c r="MC19" s="40">
        <f t="shared" si="7"/>
        <v>0</v>
      </c>
      <c r="MD19" s="40"/>
      <c r="ME19" s="40"/>
      <c r="MF19" s="40"/>
      <c r="MG19" s="40"/>
      <c r="MH19" s="40"/>
      <c r="MI19" s="40"/>
      <c r="MJ19" s="40"/>
      <c r="MK19" s="40"/>
      <c r="ML19" s="40">
        <f t="shared" si="8"/>
        <v>0</v>
      </c>
      <c r="MM19" s="40"/>
      <c r="MN19" s="40"/>
      <c r="MO19" s="40"/>
      <c r="MP19" s="40"/>
      <c r="MQ19" s="40"/>
      <c r="MR19" s="40"/>
      <c r="MS19" s="40"/>
      <c r="MT19" s="40"/>
      <c r="MU19" s="40">
        <f t="shared" si="61"/>
        <v>0</v>
      </c>
      <c r="MV19" s="40"/>
      <c r="MW19" s="40"/>
      <c r="MX19" s="40"/>
      <c r="MY19" s="40"/>
      <c r="MZ19" s="40"/>
      <c r="NA19" s="40"/>
      <c r="NB19" s="40"/>
      <c r="NC19" s="40"/>
      <c r="ND19" s="40">
        <f t="shared" si="9"/>
        <v>0</v>
      </c>
      <c r="NE19" s="40"/>
      <c r="NF19" s="40"/>
      <c r="NG19" s="40"/>
      <c r="NH19" s="40"/>
      <c r="NI19" s="40"/>
      <c r="NJ19" s="40"/>
      <c r="NK19" s="40"/>
      <c r="NL19" s="40"/>
      <c r="NM19" s="40">
        <f t="shared" si="10"/>
        <v>0</v>
      </c>
      <c r="NN19" s="40"/>
      <c r="NO19" s="40"/>
      <c r="NP19" s="40"/>
      <c r="NQ19" s="40"/>
      <c r="NR19" s="40"/>
      <c r="NS19" s="40"/>
      <c r="NT19" s="40"/>
      <c r="NU19" s="40"/>
      <c r="NV19" s="40">
        <f t="shared" si="11"/>
        <v>0</v>
      </c>
      <c r="NW19" s="40"/>
      <c r="NX19" s="40"/>
      <c r="NY19" s="40"/>
      <c r="NZ19" s="40"/>
      <c r="OA19" s="40"/>
      <c r="OB19" s="40"/>
      <c r="OC19" s="40"/>
      <c r="OD19" s="40"/>
      <c r="OE19" s="40">
        <f t="shared" si="12"/>
        <v>0</v>
      </c>
      <c r="OF19" s="40"/>
      <c r="OG19" s="40"/>
      <c r="OH19" s="40"/>
      <c r="OI19" s="40"/>
      <c r="OJ19" s="40"/>
      <c r="OK19" s="40"/>
      <c r="OL19" s="40"/>
      <c r="OM19" s="40"/>
      <c r="ON19" s="40">
        <f t="shared" si="13"/>
        <v>0</v>
      </c>
      <c r="OO19" s="40"/>
      <c r="OP19" s="40"/>
      <c r="OQ19" s="40"/>
      <c r="OR19" s="40"/>
      <c r="OS19" s="40"/>
      <c r="OT19" s="40"/>
      <c r="OU19" s="40"/>
      <c r="OV19" s="40"/>
      <c r="OW19" s="40">
        <f t="shared" si="14"/>
        <v>0</v>
      </c>
      <c r="OX19" s="40"/>
      <c r="OY19" s="40"/>
      <c r="OZ19" s="40"/>
      <c r="PA19" s="40"/>
      <c r="PB19" s="40"/>
      <c r="PC19" s="40"/>
      <c r="PD19" s="40"/>
      <c r="PE19" s="40"/>
      <c r="PF19" s="40">
        <f t="shared" si="15"/>
        <v>0</v>
      </c>
      <c r="PG19" s="40"/>
      <c r="PH19" s="40"/>
      <c r="PI19" s="40"/>
      <c r="PJ19" s="40"/>
      <c r="PK19" s="40"/>
      <c r="PL19" s="40"/>
      <c r="PM19" s="40"/>
      <c r="PN19" s="40"/>
      <c r="PO19" s="40">
        <f t="shared" si="16"/>
        <v>0</v>
      </c>
      <c r="PP19" s="40"/>
      <c r="PQ19" s="40"/>
      <c r="PR19" s="40"/>
      <c r="PS19" s="40"/>
      <c r="PT19" s="40"/>
      <c r="PU19" s="40"/>
      <c r="PV19" s="40"/>
      <c r="PW19" s="40"/>
      <c r="PX19" s="40">
        <f t="shared" si="17"/>
        <v>0</v>
      </c>
      <c r="PY19" s="40"/>
      <c r="PZ19" s="40"/>
      <c r="QA19" s="40"/>
      <c r="QB19" s="40"/>
      <c r="QC19" s="40"/>
      <c r="QD19" s="40"/>
      <c r="QE19" s="40"/>
      <c r="QF19" s="40"/>
      <c r="QG19" s="40">
        <f t="shared" si="18"/>
        <v>0</v>
      </c>
      <c r="QH19" s="40"/>
      <c r="QI19" s="40"/>
      <c r="QJ19" s="40"/>
      <c r="QK19" s="40"/>
      <c r="QL19" s="40"/>
      <c r="QM19" s="40"/>
      <c r="QN19" s="40"/>
      <c r="QO19" s="40"/>
      <c r="QP19" s="40">
        <f t="shared" si="19"/>
        <v>0</v>
      </c>
      <c r="QQ19" s="40"/>
      <c r="QR19" s="40"/>
      <c r="QS19" s="40"/>
      <c r="QT19" s="40"/>
      <c r="QU19" s="40"/>
      <c r="QV19" s="40"/>
      <c r="QW19" s="40"/>
      <c r="QX19" s="40"/>
      <c r="QY19" s="40">
        <f t="shared" si="20"/>
        <v>0</v>
      </c>
      <c r="QZ19" s="40"/>
      <c r="RA19" s="40"/>
      <c r="RB19" s="40"/>
      <c r="RC19" s="40"/>
      <c r="RD19" s="40"/>
      <c r="RE19" s="40"/>
      <c r="RF19" s="40"/>
      <c r="RG19" s="40"/>
      <c r="RH19" s="40">
        <f t="shared" si="21"/>
        <v>0</v>
      </c>
      <c r="RI19" s="40"/>
      <c r="RJ19" s="40"/>
      <c r="RK19" s="40"/>
      <c r="RL19" s="40"/>
      <c r="RM19" s="40"/>
      <c r="RN19" s="40"/>
      <c r="RO19" s="40"/>
      <c r="RP19" s="40"/>
      <c r="RQ19" s="40">
        <f t="shared" si="22"/>
        <v>0</v>
      </c>
      <c r="RR19" s="40"/>
      <c r="RS19" s="40"/>
      <c r="RT19" s="40"/>
      <c r="RU19" s="40"/>
      <c r="RV19" s="40"/>
      <c r="RW19" s="40"/>
      <c r="RX19" s="40"/>
      <c r="RY19" s="40"/>
      <c r="RZ19" s="40">
        <f t="shared" si="23"/>
        <v>0</v>
      </c>
      <c r="SA19" s="40"/>
      <c r="SB19" s="40"/>
      <c r="SC19" s="40"/>
      <c r="SD19" s="40"/>
      <c r="SE19" s="40"/>
      <c r="SF19" s="40"/>
      <c r="SG19" s="40"/>
      <c r="SH19" s="40"/>
      <c r="SI19" s="40">
        <f t="shared" si="24"/>
        <v>0</v>
      </c>
      <c r="SJ19" s="40"/>
      <c r="SK19" s="40"/>
      <c r="SL19" s="40"/>
      <c r="SM19" s="40"/>
      <c r="SN19" s="40"/>
      <c r="SO19" s="40"/>
      <c r="SP19" s="40"/>
      <c r="SQ19" s="40"/>
      <c r="SR19" s="40">
        <f t="shared" si="25"/>
        <v>0</v>
      </c>
      <c r="SS19" s="40"/>
      <c r="ST19" s="40"/>
      <c r="SU19" s="40"/>
      <c r="SV19" s="40"/>
      <c r="SW19" s="40"/>
      <c r="SX19" s="40"/>
      <c r="SY19" s="40"/>
      <c r="SZ19" s="40"/>
      <c r="TA19" s="40">
        <f t="shared" si="26"/>
        <v>0</v>
      </c>
      <c r="TB19" s="40"/>
      <c r="TC19" s="40"/>
      <c r="TD19" s="40"/>
      <c r="TE19" s="40"/>
      <c r="TF19" s="40"/>
      <c r="TG19" s="40"/>
      <c r="TH19" s="40"/>
      <c r="TI19" s="40"/>
      <c r="TJ19" s="40">
        <f t="shared" si="27"/>
        <v>0</v>
      </c>
      <c r="TK19" s="40"/>
      <c r="TL19" s="40"/>
      <c r="TM19" s="40"/>
      <c r="TN19" s="40"/>
      <c r="TO19" s="40"/>
      <c r="TP19" s="40"/>
      <c r="TQ19" s="40"/>
      <c r="TR19" s="40"/>
      <c r="TS19" s="40">
        <f t="shared" si="28"/>
        <v>0</v>
      </c>
      <c r="TT19" s="40"/>
      <c r="TU19" s="40"/>
      <c r="TV19" s="40"/>
      <c r="TW19" s="40"/>
      <c r="TX19" s="40"/>
      <c r="TY19" s="40"/>
      <c r="TZ19" s="40"/>
      <c r="UA19" s="40"/>
      <c r="UB19" s="40">
        <f t="shared" si="29"/>
        <v>0</v>
      </c>
      <c r="UC19" s="40"/>
      <c r="UD19" s="40"/>
      <c r="UE19" s="40"/>
      <c r="UF19" s="40"/>
      <c r="UG19" s="40"/>
      <c r="UH19" s="40"/>
      <c r="UI19" s="40"/>
      <c r="UJ19" s="40"/>
    </row>
    <row r="20" spans="1:556" x14ac:dyDescent="0.25">
      <c r="A20" s="37" t="s">
        <v>380</v>
      </c>
      <c r="B20" s="22"/>
      <c r="C20" s="38" t="s">
        <v>380</v>
      </c>
      <c r="D20" s="38"/>
      <c r="E20" s="22"/>
      <c r="F20" s="38" t="s">
        <v>380</v>
      </c>
      <c r="G20" s="38"/>
      <c r="H20" s="22"/>
      <c r="I20" s="38" t="s">
        <v>380</v>
      </c>
      <c r="J20" s="38"/>
      <c r="K20" s="22"/>
      <c r="L20" s="38" t="s">
        <v>380</v>
      </c>
      <c r="M20" s="38"/>
      <c r="N20" s="22"/>
      <c r="O20" s="38" t="s">
        <v>380</v>
      </c>
      <c r="P20" s="38"/>
      <c r="Q20" s="22"/>
      <c r="R20" s="38" t="s">
        <v>380</v>
      </c>
      <c r="S20" s="38"/>
      <c r="T20" s="22"/>
      <c r="U20" s="38" t="s">
        <v>380</v>
      </c>
      <c r="V20" s="38"/>
      <c r="W20" s="22"/>
      <c r="X20" s="38" t="s">
        <v>380</v>
      </c>
      <c r="Y20" s="38"/>
      <c r="Z20" s="22"/>
      <c r="AA20" s="38" t="s">
        <v>380</v>
      </c>
      <c r="AB20" s="38"/>
      <c r="AC20" s="22"/>
      <c r="AD20" s="38" t="s">
        <v>380</v>
      </c>
      <c r="AE20" s="38"/>
      <c r="AF20" s="22"/>
      <c r="AG20" s="39"/>
      <c r="AH20" s="39"/>
      <c r="AI20" s="122">
        <f t="shared" si="30"/>
        <v>0</v>
      </c>
      <c r="AJ20" s="38"/>
      <c r="AK20" s="23" t="s">
        <v>380</v>
      </c>
      <c r="AL20" s="23" t="s">
        <v>380</v>
      </c>
      <c r="AM20" s="23" t="s">
        <v>380</v>
      </c>
      <c r="AN20" s="23" t="s">
        <v>380</v>
      </c>
      <c r="AO20" s="23" t="s">
        <v>380</v>
      </c>
      <c r="AP20" s="23" t="s">
        <v>380</v>
      </c>
      <c r="AQ20" s="23" t="s">
        <v>380</v>
      </c>
      <c r="AR20" s="23" t="s">
        <v>380</v>
      </c>
      <c r="AS20" s="23" t="s">
        <v>380</v>
      </c>
      <c r="AT20" s="23" t="s">
        <v>380</v>
      </c>
      <c r="AU20" s="23" t="s">
        <v>380</v>
      </c>
      <c r="AV20" s="23" t="s">
        <v>380</v>
      </c>
      <c r="AW20" s="23" t="s">
        <v>380</v>
      </c>
      <c r="AX20" s="23" t="s">
        <v>380</v>
      </c>
      <c r="AY20" s="23" t="s">
        <v>380</v>
      </c>
      <c r="AZ20" s="23" t="s">
        <v>380</v>
      </c>
      <c r="BA20" s="23" t="s">
        <v>380</v>
      </c>
      <c r="BB20" s="23" t="s">
        <v>380</v>
      </c>
      <c r="BC20" s="23" t="s">
        <v>380</v>
      </c>
      <c r="BD20" s="23" t="s">
        <v>380</v>
      </c>
      <c r="BE20" s="23" t="s">
        <v>380</v>
      </c>
      <c r="BF20" s="23" t="s">
        <v>380</v>
      </c>
      <c r="BG20" s="23" t="s">
        <v>380</v>
      </c>
      <c r="BH20" s="23" t="s">
        <v>380</v>
      </c>
      <c r="BI20" s="23" t="s">
        <v>380</v>
      </c>
      <c r="BJ20" s="23" t="s">
        <v>380</v>
      </c>
      <c r="BK20" s="23" t="s">
        <v>380</v>
      </c>
      <c r="BL20" s="23" t="s">
        <v>380</v>
      </c>
      <c r="BM20" s="23" t="s">
        <v>380</v>
      </c>
      <c r="BN20" s="23" t="s">
        <v>380</v>
      </c>
      <c r="BO20" s="23" t="s">
        <v>380</v>
      </c>
      <c r="BP20" s="23" t="s">
        <v>380</v>
      </c>
      <c r="BQ20" s="23" t="s">
        <v>380</v>
      </c>
      <c r="BR20" s="23" t="s">
        <v>380</v>
      </c>
      <c r="BS20" s="23" t="s">
        <v>380</v>
      </c>
      <c r="BT20" s="23" t="s">
        <v>380</v>
      </c>
      <c r="BU20" s="23" t="s">
        <v>380</v>
      </c>
      <c r="BV20" s="23" t="s">
        <v>380</v>
      </c>
      <c r="BW20" s="23" t="s">
        <v>380</v>
      </c>
      <c r="BX20" s="23" t="s">
        <v>380</v>
      </c>
      <c r="BY20" s="23" t="s">
        <v>380</v>
      </c>
      <c r="BZ20" s="23" t="s">
        <v>380</v>
      </c>
      <c r="CA20" s="23" t="s">
        <v>380</v>
      </c>
      <c r="CB20" s="23" t="s">
        <v>380</v>
      </c>
      <c r="CC20" s="23" t="s">
        <v>380</v>
      </c>
      <c r="CD20" s="23" t="s">
        <v>380</v>
      </c>
      <c r="CE20" s="23" t="s">
        <v>380</v>
      </c>
      <c r="CF20" s="23" t="s">
        <v>380</v>
      </c>
      <c r="CG20" s="23" t="s">
        <v>380</v>
      </c>
      <c r="CH20" s="23" t="s">
        <v>380</v>
      </c>
      <c r="CI20" s="23" t="s">
        <v>380</v>
      </c>
      <c r="CJ20" s="23" t="s">
        <v>380</v>
      </c>
      <c r="CK20" s="40">
        <f t="shared" si="31"/>
        <v>0</v>
      </c>
      <c r="CL20" s="40">
        <f t="shared" si="32"/>
        <v>0</v>
      </c>
      <c r="CM20" s="40">
        <f t="shared" si="33"/>
        <v>0</v>
      </c>
      <c r="CN20" s="40">
        <f t="shared" si="34"/>
        <v>0</v>
      </c>
      <c r="CO20" s="40">
        <f t="shared" si="35"/>
        <v>0</v>
      </c>
      <c r="CP20" s="40">
        <f t="shared" si="36"/>
        <v>0</v>
      </c>
      <c r="CQ20" s="40">
        <f t="shared" si="37"/>
        <v>0</v>
      </c>
      <c r="CR20" s="40">
        <f t="shared" si="38"/>
        <v>0</v>
      </c>
      <c r="CS20" s="40">
        <f t="shared" si="39"/>
        <v>0</v>
      </c>
      <c r="CT20" s="40">
        <f t="shared" si="40"/>
        <v>0</v>
      </c>
      <c r="CU20" s="40"/>
      <c r="CV20" s="40"/>
      <c r="CW20" s="40"/>
      <c r="CX20" s="40"/>
      <c r="CY20" s="40"/>
      <c r="CZ20" s="40"/>
      <c r="DA20" s="40"/>
      <c r="DB20" s="40"/>
      <c r="DC20" s="40">
        <f t="shared" si="41"/>
        <v>0</v>
      </c>
      <c r="DD20" s="40"/>
      <c r="DE20" s="40"/>
      <c r="DF20" s="40"/>
      <c r="DG20" s="40"/>
      <c r="DH20" s="40"/>
      <c r="DI20" s="40"/>
      <c r="DJ20" s="40"/>
      <c r="DK20" s="40"/>
      <c r="DL20" s="40">
        <f t="shared" si="42"/>
        <v>0</v>
      </c>
      <c r="DM20" s="40"/>
      <c r="DN20" s="40"/>
      <c r="DO20" s="40"/>
      <c r="DP20" s="40"/>
      <c r="DQ20" s="40"/>
      <c r="DR20" s="40"/>
      <c r="DS20" s="40"/>
      <c r="DT20" s="40"/>
      <c r="DU20" s="40">
        <f t="shared" si="43"/>
        <v>0</v>
      </c>
      <c r="DV20" s="40"/>
      <c r="DW20" s="40"/>
      <c r="DX20" s="40"/>
      <c r="DY20" s="40"/>
      <c r="DZ20" s="40"/>
      <c r="EA20" s="40"/>
      <c r="EB20" s="40"/>
      <c r="EC20" s="40"/>
      <c r="ED20" s="40">
        <f t="shared" si="44"/>
        <v>0</v>
      </c>
      <c r="EE20" s="40"/>
      <c r="EF20" s="40"/>
      <c r="EG20" s="40"/>
      <c r="EH20" s="40"/>
      <c r="EI20" s="40"/>
      <c r="EJ20" s="40"/>
      <c r="EK20" s="40"/>
      <c r="EL20" s="40"/>
      <c r="EM20" s="40">
        <f t="shared" si="45"/>
        <v>0</v>
      </c>
      <c r="EN20" s="40"/>
      <c r="EO20" s="40"/>
      <c r="EP20" s="40"/>
      <c r="EQ20" s="40"/>
      <c r="ER20" s="40"/>
      <c r="ES20" s="40"/>
      <c r="ET20" s="40"/>
      <c r="EU20" s="40"/>
      <c r="EV20" s="40">
        <f t="shared" si="46"/>
        <v>0</v>
      </c>
      <c r="EW20" s="40"/>
      <c r="EX20" s="40"/>
      <c r="EY20" s="40"/>
      <c r="EZ20" s="40"/>
      <c r="FA20" s="40"/>
      <c r="FB20" s="40"/>
      <c r="FC20" s="40"/>
      <c r="FD20" s="40"/>
      <c r="FE20" s="40">
        <f t="shared" si="47"/>
        <v>0</v>
      </c>
      <c r="FF20" s="40"/>
      <c r="FG20" s="40"/>
      <c r="FH20" s="40"/>
      <c r="FI20" s="40"/>
      <c r="FJ20" s="40"/>
      <c r="FK20" s="40"/>
      <c r="FL20" s="40"/>
      <c r="FM20" s="40"/>
      <c r="FN20" s="40">
        <f t="shared" si="48"/>
        <v>0</v>
      </c>
      <c r="FO20" s="40"/>
      <c r="FP20" s="40"/>
      <c r="FQ20" s="40"/>
      <c r="FR20" s="40"/>
      <c r="FS20" s="40"/>
      <c r="FT20" s="40"/>
      <c r="FU20" s="40"/>
      <c r="FV20" s="40"/>
      <c r="FW20" s="40">
        <f t="shared" si="49"/>
        <v>0</v>
      </c>
      <c r="FX20" s="40"/>
      <c r="FY20" s="40"/>
      <c r="FZ20" s="40"/>
      <c r="GA20" s="40"/>
      <c r="GB20" s="40"/>
      <c r="GC20" s="40"/>
      <c r="GD20" s="40"/>
      <c r="GE20" s="40"/>
      <c r="GF20" s="40">
        <f t="shared" si="50"/>
        <v>0</v>
      </c>
      <c r="GG20" s="40"/>
      <c r="GH20" s="40"/>
      <c r="GI20" s="40"/>
      <c r="GJ20" s="40"/>
      <c r="GK20" s="40"/>
      <c r="GL20" s="40"/>
      <c r="GM20" s="40"/>
      <c r="GN20" s="40"/>
      <c r="GO20" s="40">
        <f t="shared" si="51"/>
        <v>0</v>
      </c>
      <c r="GP20" s="40"/>
      <c r="GQ20" s="40"/>
      <c r="GR20" s="40"/>
      <c r="GS20" s="40"/>
      <c r="GT20" s="40"/>
      <c r="GU20" s="40"/>
      <c r="GV20" s="40"/>
      <c r="GW20" s="40"/>
      <c r="GX20" s="40">
        <f t="shared" si="52"/>
        <v>0</v>
      </c>
      <c r="GY20" s="40"/>
      <c r="GZ20" s="40"/>
      <c r="HA20" s="40"/>
      <c r="HB20" s="40"/>
      <c r="HC20" s="40"/>
      <c r="HD20" s="40"/>
      <c r="HE20" s="40"/>
      <c r="HF20" s="40"/>
      <c r="HG20" s="40">
        <f t="shared" si="53"/>
        <v>0</v>
      </c>
      <c r="HH20" s="40"/>
      <c r="HI20" s="40"/>
      <c r="HJ20" s="40"/>
      <c r="HK20" s="40"/>
      <c r="HL20" s="40"/>
      <c r="HM20" s="40"/>
      <c r="HN20" s="40"/>
      <c r="HO20" s="40"/>
      <c r="HP20" s="40">
        <f t="shared" si="54"/>
        <v>0</v>
      </c>
      <c r="HQ20" s="40"/>
      <c r="HR20" s="40"/>
      <c r="HS20" s="40"/>
      <c r="HT20" s="40"/>
      <c r="HU20" s="40"/>
      <c r="HV20" s="40"/>
      <c r="HW20" s="40"/>
      <c r="HX20" s="40"/>
      <c r="HY20" s="40">
        <f t="shared" si="55"/>
        <v>0</v>
      </c>
      <c r="HZ20" s="40"/>
      <c r="IA20" s="40"/>
      <c r="IB20" s="40"/>
      <c r="IC20" s="40"/>
      <c r="ID20" s="40"/>
      <c r="IE20" s="40"/>
      <c r="IF20" s="40"/>
      <c r="IG20" s="40"/>
      <c r="IH20" s="40">
        <f t="shared" si="56"/>
        <v>0</v>
      </c>
      <c r="II20" s="40"/>
      <c r="IJ20" s="40"/>
      <c r="IK20" s="40"/>
      <c r="IL20" s="40"/>
      <c r="IM20" s="40"/>
      <c r="IN20" s="40"/>
      <c r="IO20" s="40"/>
      <c r="IP20" s="40"/>
      <c r="IQ20" s="40">
        <f t="shared" si="57"/>
        <v>0</v>
      </c>
      <c r="IR20" s="40"/>
      <c r="IS20" s="40"/>
      <c r="IT20" s="40"/>
      <c r="IU20" s="40"/>
      <c r="IV20" s="40"/>
      <c r="IW20" s="40"/>
      <c r="IX20" s="40"/>
      <c r="IY20" s="40"/>
      <c r="IZ20" s="40">
        <f t="shared" si="58"/>
        <v>0</v>
      </c>
      <c r="JA20" s="40"/>
      <c r="JB20" s="40"/>
      <c r="JC20" s="40"/>
      <c r="JD20" s="40"/>
      <c r="JE20" s="40"/>
      <c r="JF20" s="40"/>
      <c r="JG20" s="40"/>
      <c r="JH20" s="40"/>
      <c r="JI20" s="40">
        <f t="shared" si="59"/>
        <v>0</v>
      </c>
      <c r="JJ20" s="40"/>
      <c r="JK20" s="40"/>
      <c r="JL20" s="40"/>
      <c r="JM20" s="40"/>
      <c r="JN20" s="40"/>
      <c r="JO20" s="40"/>
      <c r="JP20" s="40"/>
      <c r="JQ20" s="40"/>
      <c r="JR20" s="40">
        <f t="shared" si="60"/>
        <v>0</v>
      </c>
      <c r="JS20" s="40"/>
      <c r="JT20" s="40"/>
      <c r="JU20" s="40"/>
      <c r="JV20" s="40"/>
      <c r="JW20" s="40"/>
      <c r="JX20" s="40"/>
      <c r="JY20" s="40"/>
      <c r="JZ20" s="40"/>
      <c r="KA20" s="40">
        <f t="shared" si="1"/>
        <v>0</v>
      </c>
      <c r="KB20" s="40"/>
      <c r="KC20" s="40"/>
      <c r="KD20" s="40"/>
      <c r="KE20" s="40"/>
      <c r="KF20" s="40"/>
      <c r="KG20" s="40"/>
      <c r="KH20" s="40"/>
      <c r="KI20" s="40"/>
      <c r="KJ20" s="40">
        <f t="shared" si="2"/>
        <v>0</v>
      </c>
      <c r="KK20" s="40"/>
      <c r="KL20" s="40"/>
      <c r="KM20" s="40"/>
      <c r="KN20" s="40"/>
      <c r="KO20" s="40"/>
      <c r="KP20" s="40"/>
      <c r="KQ20" s="40"/>
      <c r="KR20" s="40"/>
      <c r="KS20" s="40">
        <f t="shared" si="3"/>
        <v>0</v>
      </c>
      <c r="KT20" s="40"/>
      <c r="KU20" s="40"/>
      <c r="KV20" s="40"/>
      <c r="KW20" s="40"/>
      <c r="KX20" s="40"/>
      <c r="KY20" s="40"/>
      <c r="KZ20" s="40"/>
      <c r="LA20" s="40"/>
      <c r="LB20" s="40">
        <f t="shared" si="4"/>
        <v>0</v>
      </c>
      <c r="LC20" s="40"/>
      <c r="LD20" s="40"/>
      <c r="LE20" s="40"/>
      <c r="LF20" s="40"/>
      <c r="LG20" s="40"/>
      <c r="LH20" s="40"/>
      <c r="LI20" s="40"/>
      <c r="LJ20" s="40"/>
      <c r="LK20" s="40">
        <f t="shared" si="5"/>
        <v>0</v>
      </c>
      <c r="LL20" s="40"/>
      <c r="LM20" s="40"/>
      <c r="LN20" s="40"/>
      <c r="LO20" s="40"/>
      <c r="LP20" s="40"/>
      <c r="LQ20" s="40"/>
      <c r="LR20" s="40"/>
      <c r="LS20" s="40"/>
      <c r="LT20" s="40">
        <f t="shared" si="6"/>
        <v>0</v>
      </c>
      <c r="LU20" s="40"/>
      <c r="LV20" s="40"/>
      <c r="LW20" s="40"/>
      <c r="LX20" s="40"/>
      <c r="LY20" s="40"/>
      <c r="LZ20" s="40"/>
      <c r="MA20" s="40"/>
      <c r="MB20" s="40"/>
      <c r="MC20" s="40">
        <f t="shared" si="7"/>
        <v>0</v>
      </c>
      <c r="MD20" s="40"/>
      <c r="ME20" s="40"/>
      <c r="MF20" s="40"/>
      <c r="MG20" s="40"/>
      <c r="MH20" s="40"/>
      <c r="MI20" s="40"/>
      <c r="MJ20" s="40"/>
      <c r="MK20" s="40"/>
      <c r="ML20" s="40">
        <f t="shared" si="8"/>
        <v>0</v>
      </c>
      <c r="MM20" s="40"/>
      <c r="MN20" s="40"/>
      <c r="MO20" s="40"/>
      <c r="MP20" s="40"/>
      <c r="MQ20" s="40"/>
      <c r="MR20" s="40"/>
      <c r="MS20" s="40"/>
      <c r="MT20" s="40"/>
      <c r="MU20" s="40">
        <f t="shared" si="61"/>
        <v>0</v>
      </c>
      <c r="MV20" s="40"/>
      <c r="MW20" s="40"/>
      <c r="MX20" s="40"/>
      <c r="MY20" s="40"/>
      <c r="MZ20" s="40"/>
      <c r="NA20" s="40"/>
      <c r="NB20" s="40"/>
      <c r="NC20" s="40"/>
      <c r="ND20" s="40">
        <f t="shared" si="9"/>
        <v>0</v>
      </c>
      <c r="NE20" s="40"/>
      <c r="NF20" s="40"/>
      <c r="NG20" s="40"/>
      <c r="NH20" s="40"/>
      <c r="NI20" s="40"/>
      <c r="NJ20" s="40"/>
      <c r="NK20" s="40"/>
      <c r="NL20" s="40"/>
      <c r="NM20" s="40">
        <f t="shared" si="10"/>
        <v>0</v>
      </c>
      <c r="NN20" s="40"/>
      <c r="NO20" s="40"/>
      <c r="NP20" s="40"/>
      <c r="NQ20" s="40"/>
      <c r="NR20" s="40"/>
      <c r="NS20" s="40"/>
      <c r="NT20" s="40"/>
      <c r="NU20" s="40"/>
      <c r="NV20" s="40">
        <f t="shared" si="11"/>
        <v>0</v>
      </c>
      <c r="NW20" s="40"/>
      <c r="NX20" s="40"/>
      <c r="NY20" s="40"/>
      <c r="NZ20" s="40"/>
      <c r="OA20" s="40"/>
      <c r="OB20" s="40"/>
      <c r="OC20" s="40"/>
      <c r="OD20" s="40"/>
      <c r="OE20" s="40">
        <f t="shared" si="12"/>
        <v>0</v>
      </c>
      <c r="OF20" s="40"/>
      <c r="OG20" s="40"/>
      <c r="OH20" s="40"/>
      <c r="OI20" s="40"/>
      <c r="OJ20" s="40"/>
      <c r="OK20" s="40"/>
      <c r="OL20" s="40"/>
      <c r="OM20" s="40"/>
      <c r="ON20" s="40">
        <f t="shared" si="13"/>
        <v>0</v>
      </c>
      <c r="OO20" s="40"/>
      <c r="OP20" s="40"/>
      <c r="OQ20" s="40"/>
      <c r="OR20" s="40"/>
      <c r="OS20" s="40"/>
      <c r="OT20" s="40"/>
      <c r="OU20" s="40"/>
      <c r="OV20" s="40"/>
      <c r="OW20" s="40">
        <f t="shared" si="14"/>
        <v>0</v>
      </c>
      <c r="OX20" s="40"/>
      <c r="OY20" s="40"/>
      <c r="OZ20" s="40"/>
      <c r="PA20" s="40"/>
      <c r="PB20" s="40"/>
      <c r="PC20" s="40"/>
      <c r="PD20" s="40"/>
      <c r="PE20" s="40"/>
      <c r="PF20" s="40">
        <f t="shared" si="15"/>
        <v>0</v>
      </c>
      <c r="PG20" s="40"/>
      <c r="PH20" s="40"/>
      <c r="PI20" s="40"/>
      <c r="PJ20" s="40"/>
      <c r="PK20" s="40"/>
      <c r="PL20" s="40"/>
      <c r="PM20" s="40"/>
      <c r="PN20" s="40"/>
      <c r="PO20" s="40">
        <f t="shared" si="16"/>
        <v>0</v>
      </c>
      <c r="PP20" s="40"/>
      <c r="PQ20" s="40"/>
      <c r="PR20" s="40"/>
      <c r="PS20" s="40"/>
      <c r="PT20" s="40"/>
      <c r="PU20" s="40"/>
      <c r="PV20" s="40"/>
      <c r="PW20" s="40"/>
      <c r="PX20" s="40">
        <f t="shared" si="17"/>
        <v>0</v>
      </c>
      <c r="PY20" s="40"/>
      <c r="PZ20" s="40"/>
      <c r="QA20" s="40"/>
      <c r="QB20" s="40"/>
      <c r="QC20" s="40"/>
      <c r="QD20" s="40"/>
      <c r="QE20" s="40"/>
      <c r="QF20" s="40"/>
      <c r="QG20" s="40">
        <f t="shared" si="18"/>
        <v>0</v>
      </c>
      <c r="QH20" s="40"/>
      <c r="QI20" s="40"/>
      <c r="QJ20" s="40"/>
      <c r="QK20" s="40"/>
      <c r="QL20" s="40"/>
      <c r="QM20" s="40"/>
      <c r="QN20" s="40"/>
      <c r="QO20" s="40"/>
      <c r="QP20" s="40">
        <f t="shared" si="19"/>
        <v>0</v>
      </c>
      <c r="QQ20" s="40"/>
      <c r="QR20" s="40"/>
      <c r="QS20" s="40"/>
      <c r="QT20" s="40"/>
      <c r="QU20" s="40"/>
      <c r="QV20" s="40"/>
      <c r="QW20" s="40"/>
      <c r="QX20" s="40"/>
      <c r="QY20" s="40">
        <f t="shared" si="20"/>
        <v>0</v>
      </c>
      <c r="QZ20" s="40"/>
      <c r="RA20" s="40"/>
      <c r="RB20" s="40"/>
      <c r="RC20" s="40"/>
      <c r="RD20" s="40"/>
      <c r="RE20" s="40"/>
      <c r="RF20" s="40"/>
      <c r="RG20" s="40"/>
      <c r="RH20" s="40">
        <f t="shared" si="21"/>
        <v>0</v>
      </c>
      <c r="RI20" s="40"/>
      <c r="RJ20" s="40"/>
      <c r="RK20" s="40"/>
      <c r="RL20" s="40"/>
      <c r="RM20" s="40"/>
      <c r="RN20" s="40"/>
      <c r="RO20" s="40"/>
      <c r="RP20" s="40"/>
      <c r="RQ20" s="40">
        <f t="shared" si="22"/>
        <v>0</v>
      </c>
      <c r="RR20" s="40"/>
      <c r="RS20" s="40"/>
      <c r="RT20" s="40"/>
      <c r="RU20" s="40"/>
      <c r="RV20" s="40"/>
      <c r="RW20" s="40"/>
      <c r="RX20" s="40"/>
      <c r="RY20" s="40"/>
      <c r="RZ20" s="40">
        <f t="shared" si="23"/>
        <v>0</v>
      </c>
      <c r="SA20" s="40"/>
      <c r="SB20" s="40"/>
      <c r="SC20" s="40"/>
      <c r="SD20" s="40"/>
      <c r="SE20" s="40"/>
      <c r="SF20" s="40"/>
      <c r="SG20" s="40"/>
      <c r="SH20" s="40"/>
      <c r="SI20" s="40">
        <f t="shared" si="24"/>
        <v>0</v>
      </c>
      <c r="SJ20" s="40"/>
      <c r="SK20" s="40"/>
      <c r="SL20" s="40"/>
      <c r="SM20" s="40"/>
      <c r="SN20" s="40"/>
      <c r="SO20" s="40"/>
      <c r="SP20" s="40"/>
      <c r="SQ20" s="40"/>
      <c r="SR20" s="40">
        <f t="shared" si="25"/>
        <v>0</v>
      </c>
      <c r="SS20" s="40"/>
      <c r="ST20" s="40"/>
      <c r="SU20" s="40"/>
      <c r="SV20" s="40"/>
      <c r="SW20" s="40"/>
      <c r="SX20" s="40"/>
      <c r="SY20" s="40"/>
      <c r="SZ20" s="40"/>
      <c r="TA20" s="40">
        <f t="shared" si="26"/>
        <v>0</v>
      </c>
      <c r="TB20" s="40"/>
      <c r="TC20" s="40"/>
      <c r="TD20" s="40"/>
      <c r="TE20" s="40"/>
      <c r="TF20" s="40"/>
      <c r="TG20" s="40"/>
      <c r="TH20" s="40"/>
      <c r="TI20" s="40"/>
      <c r="TJ20" s="40">
        <f t="shared" si="27"/>
        <v>0</v>
      </c>
      <c r="TK20" s="40"/>
      <c r="TL20" s="40"/>
      <c r="TM20" s="40"/>
      <c r="TN20" s="40"/>
      <c r="TO20" s="40"/>
      <c r="TP20" s="40"/>
      <c r="TQ20" s="40"/>
      <c r="TR20" s="40"/>
      <c r="TS20" s="40">
        <f t="shared" si="28"/>
        <v>0</v>
      </c>
      <c r="TT20" s="40"/>
      <c r="TU20" s="40"/>
      <c r="TV20" s="40"/>
      <c r="TW20" s="40"/>
      <c r="TX20" s="40"/>
      <c r="TY20" s="40"/>
      <c r="TZ20" s="40"/>
      <c r="UA20" s="40"/>
      <c r="UB20" s="40">
        <f t="shared" si="29"/>
        <v>0</v>
      </c>
      <c r="UC20" s="40"/>
      <c r="UD20" s="40"/>
      <c r="UE20" s="40"/>
      <c r="UF20" s="40"/>
      <c r="UG20" s="40"/>
      <c r="UH20" s="40"/>
      <c r="UI20" s="40"/>
      <c r="UJ20" s="40"/>
    </row>
    <row r="21" spans="1:556" x14ac:dyDescent="0.25">
      <c r="A21" s="37" t="s">
        <v>380</v>
      </c>
      <c r="B21" s="22"/>
      <c r="C21" s="38" t="s">
        <v>380</v>
      </c>
      <c r="D21" s="38"/>
      <c r="E21" s="22"/>
      <c r="F21" s="38" t="s">
        <v>380</v>
      </c>
      <c r="G21" s="38"/>
      <c r="H21" s="22"/>
      <c r="I21" s="38" t="s">
        <v>380</v>
      </c>
      <c r="J21" s="38"/>
      <c r="K21" s="22"/>
      <c r="L21" s="38" t="s">
        <v>380</v>
      </c>
      <c r="M21" s="38"/>
      <c r="N21" s="22"/>
      <c r="O21" s="38" t="s">
        <v>380</v>
      </c>
      <c r="P21" s="38"/>
      <c r="Q21" s="22"/>
      <c r="R21" s="38" t="s">
        <v>380</v>
      </c>
      <c r="S21" s="38"/>
      <c r="T21" s="22"/>
      <c r="U21" s="38" t="s">
        <v>380</v>
      </c>
      <c r="V21" s="38"/>
      <c r="W21" s="22"/>
      <c r="X21" s="38" t="s">
        <v>380</v>
      </c>
      <c r="Y21" s="38"/>
      <c r="Z21" s="22"/>
      <c r="AA21" s="38" t="s">
        <v>380</v>
      </c>
      <c r="AB21" s="38"/>
      <c r="AC21" s="22"/>
      <c r="AD21" s="38" t="s">
        <v>380</v>
      </c>
      <c r="AE21" s="38"/>
      <c r="AF21" s="22"/>
      <c r="AG21" s="39"/>
      <c r="AH21" s="39"/>
      <c r="AI21" s="122">
        <f t="shared" si="30"/>
        <v>0</v>
      </c>
      <c r="AJ21" s="38"/>
      <c r="AK21" s="23" t="s">
        <v>380</v>
      </c>
      <c r="AL21" s="23" t="s">
        <v>380</v>
      </c>
      <c r="AM21" s="23" t="s">
        <v>380</v>
      </c>
      <c r="AN21" s="23" t="s">
        <v>380</v>
      </c>
      <c r="AO21" s="23" t="s">
        <v>380</v>
      </c>
      <c r="AP21" s="23" t="s">
        <v>380</v>
      </c>
      <c r="AQ21" s="23" t="s">
        <v>380</v>
      </c>
      <c r="AR21" s="23" t="s">
        <v>380</v>
      </c>
      <c r="AS21" s="23" t="s">
        <v>380</v>
      </c>
      <c r="AT21" s="23" t="s">
        <v>380</v>
      </c>
      <c r="AU21" s="23" t="s">
        <v>380</v>
      </c>
      <c r="AV21" s="23" t="s">
        <v>380</v>
      </c>
      <c r="AW21" s="23" t="s">
        <v>380</v>
      </c>
      <c r="AX21" s="23" t="s">
        <v>380</v>
      </c>
      <c r="AY21" s="23" t="s">
        <v>380</v>
      </c>
      <c r="AZ21" s="23" t="s">
        <v>380</v>
      </c>
      <c r="BA21" s="23" t="s">
        <v>380</v>
      </c>
      <c r="BB21" s="23" t="s">
        <v>380</v>
      </c>
      <c r="BC21" s="23" t="s">
        <v>380</v>
      </c>
      <c r="BD21" s="23" t="s">
        <v>380</v>
      </c>
      <c r="BE21" s="23" t="s">
        <v>380</v>
      </c>
      <c r="BF21" s="23" t="s">
        <v>380</v>
      </c>
      <c r="BG21" s="23" t="s">
        <v>380</v>
      </c>
      <c r="BH21" s="23" t="s">
        <v>380</v>
      </c>
      <c r="BI21" s="23" t="s">
        <v>380</v>
      </c>
      <c r="BJ21" s="23" t="s">
        <v>380</v>
      </c>
      <c r="BK21" s="23" t="s">
        <v>380</v>
      </c>
      <c r="BL21" s="23" t="s">
        <v>380</v>
      </c>
      <c r="BM21" s="23" t="s">
        <v>380</v>
      </c>
      <c r="BN21" s="23" t="s">
        <v>380</v>
      </c>
      <c r="BO21" s="23" t="s">
        <v>380</v>
      </c>
      <c r="BP21" s="23" t="s">
        <v>380</v>
      </c>
      <c r="BQ21" s="23" t="s">
        <v>380</v>
      </c>
      <c r="BR21" s="23" t="s">
        <v>380</v>
      </c>
      <c r="BS21" s="23" t="s">
        <v>380</v>
      </c>
      <c r="BT21" s="23" t="s">
        <v>380</v>
      </c>
      <c r="BU21" s="23" t="s">
        <v>380</v>
      </c>
      <c r="BV21" s="23" t="s">
        <v>380</v>
      </c>
      <c r="BW21" s="23" t="s">
        <v>380</v>
      </c>
      <c r="BX21" s="23" t="s">
        <v>380</v>
      </c>
      <c r="BY21" s="23" t="s">
        <v>380</v>
      </c>
      <c r="BZ21" s="23" t="s">
        <v>380</v>
      </c>
      <c r="CA21" s="23" t="s">
        <v>380</v>
      </c>
      <c r="CB21" s="23" t="s">
        <v>380</v>
      </c>
      <c r="CC21" s="23" t="s">
        <v>380</v>
      </c>
      <c r="CD21" s="23" t="s">
        <v>380</v>
      </c>
      <c r="CE21" s="23" t="s">
        <v>380</v>
      </c>
      <c r="CF21" s="23" t="s">
        <v>380</v>
      </c>
      <c r="CG21" s="23" t="s">
        <v>380</v>
      </c>
      <c r="CH21" s="23" t="s">
        <v>380</v>
      </c>
      <c r="CI21" s="23" t="s">
        <v>380</v>
      </c>
      <c r="CJ21" s="23" t="s">
        <v>380</v>
      </c>
      <c r="CK21" s="40">
        <f t="shared" si="31"/>
        <v>0</v>
      </c>
      <c r="CL21" s="40">
        <f t="shared" si="32"/>
        <v>0</v>
      </c>
      <c r="CM21" s="40">
        <f t="shared" si="33"/>
        <v>0</v>
      </c>
      <c r="CN21" s="40">
        <f t="shared" si="34"/>
        <v>0</v>
      </c>
      <c r="CO21" s="40">
        <f t="shared" si="35"/>
        <v>0</v>
      </c>
      <c r="CP21" s="40">
        <f t="shared" si="36"/>
        <v>0</v>
      </c>
      <c r="CQ21" s="40">
        <f t="shared" si="37"/>
        <v>0</v>
      </c>
      <c r="CR21" s="40">
        <f t="shared" si="38"/>
        <v>0</v>
      </c>
      <c r="CS21" s="40">
        <f t="shared" si="39"/>
        <v>0</v>
      </c>
      <c r="CT21" s="40">
        <f t="shared" si="40"/>
        <v>0</v>
      </c>
      <c r="CU21" s="40"/>
      <c r="CV21" s="40"/>
      <c r="CW21" s="40"/>
      <c r="CX21" s="40"/>
      <c r="CY21" s="40"/>
      <c r="CZ21" s="40"/>
      <c r="DA21" s="40"/>
      <c r="DB21" s="40"/>
      <c r="DC21" s="40">
        <f t="shared" si="41"/>
        <v>0</v>
      </c>
      <c r="DD21" s="40"/>
      <c r="DE21" s="40"/>
      <c r="DF21" s="40"/>
      <c r="DG21" s="40"/>
      <c r="DH21" s="40"/>
      <c r="DI21" s="40"/>
      <c r="DJ21" s="40"/>
      <c r="DK21" s="40"/>
      <c r="DL21" s="40">
        <f t="shared" si="42"/>
        <v>0</v>
      </c>
      <c r="DM21" s="40"/>
      <c r="DN21" s="40"/>
      <c r="DO21" s="40"/>
      <c r="DP21" s="40"/>
      <c r="DQ21" s="40"/>
      <c r="DR21" s="40"/>
      <c r="DS21" s="40"/>
      <c r="DT21" s="40"/>
      <c r="DU21" s="40">
        <f t="shared" si="43"/>
        <v>0</v>
      </c>
      <c r="DV21" s="40"/>
      <c r="DW21" s="40"/>
      <c r="DX21" s="40"/>
      <c r="DY21" s="40"/>
      <c r="DZ21" s="40"/>
      <c r="EA21" s="40"/>
      <c r="EB21" s="40"/>
      <c r="EC21" s="40"/>
      <c r="ED21" s="40">
        <f t="shared" si="44"/>
        <v>0</v>
      </c>
      <c r="EE21" s="40"/>
      <c r="EF21" s="40"/>
      <c r="EG21" s="40"/>
      <c r="EH21" s="40"/>
      <c r="EI21" s="40"/>
      <c r="EJ21" s="40"/>
      <c r="EK21" s="40"/>
      <c r="EL21" s="40"/>
      <c r="EM21" s="40">
        <f t="shared" si="45"/>
        <v>0</v>
      </c>
      <c r="EN21" s="40"/>
      <c r="EO21" s="40"/>
      <c r="EP21" s="40"/>
      <c r="EQ21" s="40"/>
      <c r="ER21" s="40"/>
      <c r="ES21" s="40"/>
      <c r="ET21" s="40"/>
      <c r="EU21" s="40"/>
      <c r="EV21" s="40">
        <f t="shared" si="46"/>
        <v>0</v>
      </c>
      <c r="EW21" s="40"/>
      <c r="EX21" s="40"/>
      <c r="EY21" s="40"/>
      <c r="EZ21" s="40"/>
      <c r="FA21" s="40"/>
      <c r="FB21" s="40"/>
      <c r="FC21" s="40"/>
      <c r="FD21" s="40"/>
      <c r="FE21" s="40">
        <f t="shared" si="47"/>
        <v>0</v>
      </c>
      <c r="FF21" s="40"/>
      <c r="FG21" s="40"/>
      <c r="FH21" s="40"/>
      <c r="FI21" s="40"/>
      <c r="FJ21" s="40"/>
      <c r="FK21" s="40"/>
      <c r="FL21" s="40"/>
      <c r="FM21" s="40"/>
      <c r="FN21" s="40">
        <f t="shared" si="48"/>
        <v>0</v>
      </c>
      <c r="FO21" s="40"/>
      <c r="FP21" s="40"/>
      <c r="FQ21" s="40"/>
      <c r="FR21" s="40"/>
      <c r="FS21" s="40"/>
      <c r="FT21" s="40"/>
      <c r="FU21" s="40"/>
      <c r="FV21" s="40"/>
      <c r="FW21" s="40">
        <f t="shared" si="49"/>
        <v>0</v>
      </c>
      <c r="FX21" s="40"/>
      <c r="FY21" s="40"/>
      <c r="FZ21" s="40"/>
      <c r="GA21" s="40"/>
      <c r="GB21" s="40"/>
      <c r="GC21" s="40"/>
      <c r="GD21" s="40"/>
      <c r="GE21" s="40"/>
      <c r="GF21" s="40">
        <f t="shared" si="50"/>
        <v>0</v>
      </c>
      <c r="GG21" s="40"/>
      <c r="GH21" s="40"/>
      <c r="GI21" s="40"/>
      <c r="GJ21" s="40"/>
      <c r="GK21" s="40"/>
      <c r="GL21" s="40"/>
      <c r="GM21" s="40"/>
      <c r="GN21" s="40"/>
      <c r="GO21" s="40">
        <f t="shared" si="51"/>
        <v>0</v>
      </c>
      <c r="GP21" s="40"/>
      <c r="GQ21" s="40"/>
      <c r="GR21" s="40"/>
      <c r="GS21" s="40"/>
      <c r="GT21" s="40"/>
      <c r="GU21" s="40"/>
      <c r="GV21" s="40"/>
      <c r="GW21" s="40"/>
      <c r="GX21" s="40">
        <f t="shared" si="52"/>
        <v>0</v>
      </c>
      <c r="GY21" s="40"/>
      <c r="GZ21" s="40"/>
      <c r="HA21" s="40"/>
      <c r="HB21" s="40"/>
      <c r="HC21" s="40"/>
      <c r="HD21" s="40"/>
      <c r="HE21" s="40"/>
      <c r="HF21" s="40"/>
      <c r="HG21" s="40">
        <f t="shared" si="53"/>
        <v>0</v>
      </c>
      <c r="HH21" s="40"/>
      <c r="HI21" s="40"/>
      <c r="HJ21" s="40"/>
      <c r="HK21" s="40"/>
      <c r="HL21" s="40"/>
      <c r="HM21" s="40"/>
      <c r="HN21" s="40"/>
      <c r="HO21" s="40"/>
      <c r="HP21" s="40">
        <f t="shared" si="54"/>
        <v>0</v>
      </c>
      <c r="HQ21" s="40"/>
      <c r="HR21" s="40"/>
      <c r="HS21" s="40"/>
      <c r="HT21" s="40"/>
      <c r="HU21" s="40"/>
      <c r="HV21" s="40"/>
      <c r="HW21" s="40"/>
      <c r="HX21" s="40"/>
      <c r="HY21" s="40">
        <f t="shared" si="55"/>
        <v>0</v>
      </c>
      <c r="HZ21" s="40"/>
      <c r="IA21" s="40"/>
      <c r="IB21" s="40"/>
      <c r="IC21" s="40"/>
      <c r="ID21" s="40"/>
      <c r="IE21" s="40"/>
      <c r="IF21" s="40"/>
      <c r="IG21" s="40"/>
      <c r="IH21" s="40">
        <f t="shared" si="56"/>
        <v>0</v>
      </c>
      <c r="II21" s="40"/>
      <c r="IJ21" s="40"/>
      <c r="IK21" s="40"/>
      <c r="IL21" s="40"/>
      <c r="IM21" s="40"/>
      <c r="IN21" s="40"/>
      <c r="IO21" s="40"/>
      <c r="IP21" s="40"/>
      <c r="IQ21" s="40">
        <f t="shared" si="57"/>
        <v>0</v>
      </c>
      <c r="IR21" s="40"/>
      <c r="IS21" s="40"/>
      <c r="IT21" s="40"/>
      <c r="IU21" s="40"/>
      <c r="IV21" s="40"/>
      <c r="IW21" s="40"/>
      <c r="IX21" s="40"/>
      <c r="IY21" s="40"/>
      <c r="IZ21" s="40">
        <f t="shared" si="58"/>
        <v>0</v>
      </c>
      <c r="JA21" s="40"/>
      <c r="JB21" s="40"/>
      <c r="JC21" s="40"/>
      <c r="JD21" s="40"/>
      <c r="JE21" s="40"/>
      <c r="JF21" s="40"/>
      <c r="JG21" s="40"/>
      <c r="JH21" s="40"/>
      <c r="JI21" s="40">
        <f t="shared" si="59"/>
        <v>0</v>
      </c>
      <c r="JJ21" s="40"/>
      <c r="JK21" s="40"/>
      <c r="JL21" s="40"/>
      <c r="JM21" s="40"/>
      <c r="JN21" s="40"/>
      <c r="JO21" s="40"/>
      <c r="JP21" s="40"/>
      <c r="JQ21" s="40"/>
      <c r="JR21" s="40">
        <f t="shared" si="60"/>
        <v>0</v>
      </c>
      <c r="JS21" s="40"/>
      <c r="JT21" s="40"/>
      <c r="JU21" s="40"/>
      <c r="JV21" s="40"/>
      <c r="JW21" s="40"/>
      <c r="JX21" s="40"/>
      <c r="JY21" s="40"/>
      <c r="JZ21" s="40"/>
      <c r="KA21" s="40">
        <f t="shared" si="1"/>
        <v>0</v>
      </c>
      <c r="KB21" s="40"/>
      <c r="KC21" s="40"/>
      <c r="KD21" s="40"/>
      <c r="KE21" s="40"/>
      <c r="KF21" s="40"/>
      <c r="KG21" s="40"/>
      <c r="KH21" s="40"/>
      <c r="KI21" s="40"/>
      <c r="KJ21" s="40">
        <f t="shared" si="2"/>
        <v>0</v>
      </c>
      <c r="KK21" s="40"/>
      <c r="KL21" s="40"/>
      <c r="KM21" s="40"/>
      <c r="KN21" s="40"/>
      <c r="KO21" s="40"/>
      <c r="KP21" s="40"/>
      <c r="KQ21" s="40"/>
      <c r="KR21" s="40"/>
      <c r="KS21" s="40">
        <f t="shared" si="3"/>
        <v>0</v>
      </c>
      <c r="KT21" s="40"/>
      <c r="KU21" s="40"/>
      <c r="KV21" s="40"/>
      <c r="KW21" s="40"/>
      <c r="KX21" s="40"/>
      <c r="KY21" s="40"/>
      <c r="KZ21" s="40"/>
      <c r="LA21" s="40"/>
      <c r="LB21" s="40">
        <f t="shared" si="4"/>
        <v>0</v>
      </c>
      <c r="LC21" s="40"/>
      <c r="LD21" s="40"/>
      <c r="LE21" s="40"/>
      <c r="LF21" s="40"/>
      <c r="LG21" s="40"/>
      <c r="LH21" s="40"/>
      <c r="LI21" s="40"/>
      <c r="LJ21" s="40"/>
      <c r="LK21" s="40">
        <f t="shared" si="5"/>
        <v>0</v>
      </c>
      <c r="LL21" s="40"/>
      <c r="LM21" s="40"/>
      <c r="LN21" s="40"/>
      <c r="LO21" s="40"/>
      <c r="LP21" s="40"/>
      <c r="LQ21" s="40"/>
      <c r="LR21" s="40"/>
      <c r="LS21" s="40"/>
      <c r="LT21" s="40">
        <f t="shared" si="6"/>
        <v>0</v>
      </c>
      <c r="LU21" s="40"/>
      <c r="LV21" s="40"/>
      <c r="LW21" s="40"/>
      <c r="LX21" s="40"/>
      <c r="LY21" s="40"/>
      <c r="LZ21" s="40"/>
      <c r="MA21" s="40"/>
      <c r="MB21" s="40"/>
      <c r="MC21" s="40">
        <f t="shared" si="7"/>
        <v>0</v>
      </c>
      <c r="MD21" s="40"/>
      <c r="ME21" s="40"/>
      <c r="MF21" s="40"/>
      <c r="MG21" s="40"/>
      <c r="MH21" s="40"/>
      <c r="MI21" s="40"/>
      <c r="MJ21" s="40"/>
      <c r="MK21" s="40"/>
      <c r="ML21" s="40">
        <f t="shared" si="8"/>
        <v>0</v>
      </c>
      <c r="MM21" s="40"/>
      <c r="MN21" s="40"/>
      <c r="MO21" s="40"/>
      <c r="MP21" s="40"/>
      <c r="MQ21" s="40"/>
      <c r="MR21" s="40"/>
      <c r="MS21" s="40"/>
      <c r="MT21" s="40"/>
      <c r="MU21" s="40">
        <f t="shared" si="61"/>
        <v>0</v>
      </c>
      <c r="MV21" s="40"/>
      <c r="MW21" s="40"/>
      <c r="MX21" s="40"/>
      <c r="MY21" s="40"/>
      <c r="MZ21" s="40"/>
      <c r="NA21" s="40"/>
      <c r="NB21" s="40"/>
      <c r="NC21" s="40"/>
      <c r="ND21" s="40">
        <f t="shared" si="9"/>
        <v>0</v>
      </c>
      <c r="NE21" s="40"/>
      <c r="NF21" s="40"/>
      <c r="NG21" s="40"/>
      <c r="NH21" s="40"/>
      <c r="NI21" s="40"/>
      <c r="NJ21" s="40"/>
      <c r="NK21" s="40"/>
      <c r="NL21" s="40"/>
      <c r="NM21" s="40">
        <f t="shared" si="10"/>
        <v>0</v>
      </c>
      <c r="NN21" s="40"/>
      <c r="NO21" s="40"/>
      <c r="NP21" s="40"/>
      <c r="NQ21" s="40"/>
      <c r="NR21" s="40"/>
      <c r="NS21" s="40"/>
      <c r="NT21" s="40"/>
      <c r="NU21" s="40"/>
      <c r="NV21" s="40">
        <f t="shared" si="11"/>
        <v>0</v>
      </c>
      <c r="NW21" s="40"/>
      <c r="NX21" s="40"/>
      <c r="NY21" s="40"/>
      <c r="NZ21" s="40"/>
      <c r="OA21" s="40"/>
      <c r="OB21" s="40"/>
      <c r="OC21" s="40"/>
      <c r="OD21" s="40"/>
      <c r="OE21" s="40">
        <f t="shared" si="12"/>
        <v>0</v>
      </c>
      <c r="OF21" s="40"/>
      <c r="OG21" s="40"/>
      <c r="OH21" s="40"/>
      <c r="OI21" s="40"/>
      <c r="OJ21" s="40"/>
      <c r="OK21" s="40"/>
      <c r="OL21" s="40"/>
      <c r="OM21" s="40"/>
      <c r="ON21" s="40">
        <f t="shared" si="13"/>
        <v>0</v>
      </c>
      <c r="OO21" s="40"/>
      <c r="OP21" s="40"/>
      <c r="OQ21" s="40"/>
      <c r="OR21" s="40"/>
      <c r="OS21" s="40"/>
      <c r="OT21" s="40"/>
      <c r="OU21" s="40"/>
      <c r="OV21" s="40"/>
      <c r="OW21" s="40">
        <f t="shared" si="14"/>
        <v>0</v>
      </c>
      <c r="OX21" s="40"/>
      <c r="OY21" s="40"/>
      <c r="OZ21" s="40"/>
      <c r="PA21" s="40"/>
      <c r="PB21" s="40"/>
      <c r="PC21" s="40"/>
      <c r="PD21" s="40"/>
      <c r="PE21" s="40"/>
      <c r="PF21" s="40">
        <f t="shared" si="15"/>
        <v>0</v>
      </c>
      <c r="PG21" s="40"/>
      <c r="PH21" s="40"/>
      <c r="PI21" s="40"/>
      <c r="PJ21" s="40"/>
      <c r="PK21" s="40"/>
      <c r="PL21" s="40"/>
      <c r="PM21" s="40"/>
      <c r="PN21" s="40"/>
      <c r="PO21" s="40">
        <f t="shared" si="16"/>
        <v>0</v>
      </c>
      <c r="PP21" s="40"/>
      <c r="PQ21" s="40"/>
      <c r="PR21" s="40"/>
      <c r="PS21" s="40"/>
      <c r="PT21" s="40"/>
      <c r="PU21" s="40"/>
      <c r="PV21" s="40"/>
      <c r="PW21" s="40"/>
      <c r="PX21" s="40">
        <f t="shared" si="17"/>
        <v>0</v>
      </c>
      <c r="PY21" s="40"/>
      <c r="PZ21" s="40"/>
      <c r="QA21" s="40"/>
      <c r="QB21" s="40"/>
      <c r="QC21" s="40"/>
      <c r="QD21" s="40"/>
      <c r="QE21" s="40"/>
      <c r="QF21" s="40"/>
      <c r="QG21" s="40">
        <f t="shared" si="18"/>
        <v>0</v>
      </c>
      <c r="QH21" s="40"/>
      <c r="QI21" s="40"/>
      <c r="QJ21" s="40"/>
      <c r="QK21" s="40"/>
      <c r="QL21" s="40"/>
      <c r="QM21" s="40"/>
      <c r="QN21" s="40"/>
      <c r="QO21" s="40"/>
      <c r="QP21" s="40">
        <f t="shared" si="19"/>
        <v>0</v>
      </c>
      <c r="QQ21" s="40"/>
      <c r="QR21" s="40"/>
      <c r="QS21" s="40"/>
      <c r="QT21" s="40"/>
      <c r="QU21" s="40"/>
      <c r="QV21" s="40"/>
      <c r="QW21" s="40"/>
      <c r="QX21" s="40"/>
      <c r="QY21" s="40">
        <f t="shared" si="20"/>
        <v>0</v>
      </c>
      <c r="QZ21" s="40"/>
      <c r="RA21" s="40"/>
      <c r="RB21" s="40"/>
      <c r="RC21" s="40"/>
      <c r="RD21" s="40"/>
      <c r="RE21" s="40"/>
      <c r="RF21" s="40"/>
      <c r="RG21" s="40"/>
      <c r="RH21" s="40">
        <f t="shared" si="21"/>
        <v>0</v>
      </c>
      <c r="RI21" s="40"/>
      <c r="RJ21" s="40"/>
      <c r="RK21" s="40"/>
      <c r="RL21" s="40"/>
      <c r="RM21" s="40"/>
      <c r="RN21" s="40"/>
      <c r="RO21" s="40"/>
      <c r="RP21" s="40"/>
      <c r="RQ21" s="40">
        <f t="shared" si="22"/>
        <v>0</v>
      </c>
      <c r="RR21" s="40"/>
      <c r="RS21" s="40"/>
      <c r="RT21" s="40"/>
      <c r="RU21" s="40"/>
      <c r="RV21" s="40"/>
      <c r="RW21" s="40"/>
      <c r="RX21" s="40"/>
      <c r="RY21" s="40"/>
      <c r="RZ21" s="40">
        <f t="shared" si="23"/>
        <v>0</v>
      </c>
      <c r="SA21" s="40"/>
      <c r="SB21" s="40"/>
      <c r="SC21" s="40"/>
      <c r="SD21" s="40"/>
      <c r="SE21" s="40"/>
      <c r="SF21" s="40"/>
      <c r="SG21" s="40"/>
      <c r="SH21" s="40"/>
      <c r="SI21" s="40">
        <f t="shared" si="24"/>
        <v>0</v>
      </c>
      <c r="SJ21" s="40"/>
      <c r="SK21" s="40"/>
      <c r="SL21" s="40"/>
      <c r="SM21" s="40"/>
      <c r="SN21" s="40"/>
      <c r="SO21" s="40"/>
      <c r="SP21" s="40"/>
      <c r="SQ21" s="40"/>
      <c r="SR21" s="40">
        <f t="shared" si="25"/>
        <v>0</v>
      </c>
      <c r="SS21" s="40"/>
      <c r="ST21" s="40"/>
      <c r="SU21" s="40"/>
      <c r="SV21" s="40"/>
      <c r="SW21" s="40"/>
      <c r="SX21" s="40"/>
      <c r="SY21" s="40"/>
      <c r="SZ21" s="40"/>
      <c r="TA21" s="40">
        <f t="shared" si="26"/>
        <v>0</v>
      </c>
      <c r="TB21" s="40"/>
      <c r="TC21" s="40"/>
      <c r="TD21" s="40"/>
      <c r="TE21" s="40"/>
      <c r="TF21" s="40"/>
      <c r="TG21" s="40"/>
      <c r="TH21" s="40"/>
      <c r="TI21" s="40"/>
      <c r="TJ21" s="40">
        <f t="shared" si="27"/>
        <v>0</v>
      </c>
      <c r="TK21" s="40"/>
      <c r="TL21" s="40"/>
      <c r="TM21" s="40"/>
      <c r="TN21" s="40"/>
      <c r="TO21" s="40"/>
      <c r="TP21" s="40"/>
      <c r="TQ21" s="40"/>
      <c r="TR21" s="40"/>
      <c r="TS21" s="40">
        <f t="shared" si="28"/>
        <v>0</v>
      </c>
      <c r="TT21" s="40"/>
      <c r="TU21" s="40"/>
      <c r="TV21" s="40"/>
      <c r="TW21" s="40"/>
      <c r="TX21" s="40"/>
      <c r="TY21" s="40"/>
      <c r="TZ21" s="40"/>
      <c r="UA21" s="40"/>
      <c r="UB21" s="40">
        <f t="shared" si="29"/>
        <v>0</v>
      </c>
      <c r="UC21" s="40"/>
      <c r="UD21" s="40"/>
      <c r="UE21" s="40"/>
      <c r="UF21" s="40"/>
      <c r="UG21" s="40"/>
      <c r="UH21" s="40"/>
      <c r="UI21" s="40"/>
      <c r="UJ21" s="40"/>
    </row>
    <row r="22" spans="1:556" x14ac:dyDescent="0.25">
      <c r="A22" s="37" t="s">
        <v>380</v>
      </c>
      <c r="B22" s="22"/>
      <c r="C22" s="38" t="s">
        <v>380</v>
      </c>
      <c r="D22" s="38"/>
      <c r="E22" s="22"/>
      <c r="F22" s="38" t="s">
        <v>380</v>
      </c>
      <c r="G22" s="38"/>
      <c r="H22" s="22"/>
      <c r="I22" s="38" t="s">
        <v>380</v>
      </c>
      <c r="J22" s="38"/>
      <c r="K22" s="22"/>
      <c r="L22" s="38" t="s">
        <v>380</v>
      </c>
      <c r="M22" s="38"/>
      <c r="N22" s="22"/>
      <c r="O22" s="38" t="s">
        <v>380</v>
      </c>
      <c r="P22" s="38"/>
      <c r="Q22" s="22"/>
      <c r="R22" s="38" t="s">
        <v>380</v>
      </c>
      <c r="S22" s="38"/>
      <c r="T22" s="22"/>
      <c r="U22" s="38" t="s">
        <v>380</v>
      </c>
      <c r="V22" s="38"/>
      <c r="W22" s="22"/>
      <c r="X22" s="38" t="s">
        <v>380</v>
      </c>
      <c r="Y22" s="38"/>
      <c r="Z22" s="22"/>
      <c r="AA22" s="38" t="s">
        <v>380</v>
      </c>
      <c r="AB22" s="38"/>
      <c r="AC22" s="22"/>
      <c r="AD22" s="38" t="s">
        <v>380</v>
      </c>
      <c r="AE22" s="38"/>
      <c r="AF22" s="22"/>
      <c r="AG22" s="39"/>
      <c r="AH22" s="39"/>
      <c r="AI22" s="122">
        <f t="shared" si="30"/>
        <v>0</v>
      </c>
      <c r="AJ22" s="38"/>
      <c r="AK22" s="23" t="s">
        <v>380</v>
      </c>
      <c r="AL22" s="23" t="s">
        <v>380</v>
      </c>
      <c r="AM22" s="23" t="s">
        <v>380</v>
      </c>
      <c r="AN22" s="23" t="s">
        <v>380</v>
      </c>
      <c r="AO22" s="23" t="s">
        <v>380</v>
      </c>
      <c r="AP22" s="23" t="s">
        <v>380</v>
      </c>
      <c r="AQ22" s="23" t="s">
        <v>380</v>
      </c>
      <c r="AR22" s="23" t="s">
        <v>380</v>
      </c>
      <c r="AS22" s="23" t="s">
        <v>380</v>
      </c>
      <c r="AT22" s="23" t="s">
        <v>380</v>
      </c>
      <c r="AU22" s="23" t="s">
        <v>380</v>
      </c>
      <c r="AV22" s="23" t="s">
        <v>380</v>
      </c>
      <c r="AW22" s="23" t="s">
        <v>380</v>
      </c>
      <c r="AX22" s="23" t="s">
        <v>380</v>
      </c>
      <c r="AY22" s="23" t="s">
        <v>380</v>
      </c>
      <c r="AZ22" s="23" t="s">
        <v>380</v>
      </c>
      <c r="BA22" s="23" t="s">
        <v>380</v>
      </c>
      <c r="BB22" s="23" t="s">
        <v>380</v>
      </c>
      <c r="BC22" s="23" t="s">
        <v>380</v>
      </c>
      <c r="BD22" s="23" t="s">
        <v>380</v>
      </c>
      <c r="BE22" s="23" t="s">
        <v>380</v>
      </c>
      <c r="BF22" s="23" t="s">
        <v>380</v>
      </c>
      <c r="BG22" s="23" t="s">
        <v>380</v>
      </c>
      <c r="BH22" s="23" t="s">
        <v>380</v>
      </c>
      <c r="BI22" s="23" t="s">
        <v>380</v>
      </c>
      <c r="BJ22" s="23" t="s">
        <v>380</v>
      </c>
      <c r="BK22" s="23" t="s">
        <v>380</v>
      </c>
      <c r="BL22" s="23" t="s">
        <v>380</v>
      </c>
      <c r="BM22" s="23" t="s">
        <v>380</v>
      </c>
      <c r="BN22" s="23" t="s">
        <v>380</v>
      </c>
      <c r="BO22" s="23" t="s">
        <v>380</v>
      </c>
      <c r="BP22" s="23" t="s">
        <v>380</v>
      </c>
      <c r="BQ22" s="23" t="s">
        <v>380</v>
      </c>
      <c r="BR22" s="23" t="s">
        <v>380</v>
      </c>
      <c r="BS22" s="23" t="s">
        <v>380</v>
      </c>
      <c r="BT22" s="23" t="s">
        <v>380</v>
      </c>
      <c r="BU22" s="23" t="s">
        <v>380</v>
      </c>
      <c r="BV22" s="23" t="s">
        <v>380</v>
      </c>
      <c r="BW22" s="23" t="s">
        <v>380</v>
      </c>
      <c r="BX22" s="23" t="s">
        <v>380</v>
      </c>
      <c r="BY22" s="23" t="s">
        <v>380</v>
      </c>
      <c r="BZ22" s="23" t="s">
        <v>380</v>
      </c>
      <c r="CA22" s="23" t="s">
        <v>380</v>
      </c>
      <c r="CB22" s="23" t="s">
        <v>380</v>
      </c>
      <c r="CC22" s="23" t="s">
        <v>380</v>
      </c>
      <c r="CD22" s="23" t="s">
        <v>380</v>
      </c>
      <c r="CE22" s="23" t="s">
        <v>380</v>
      </c>
      <c r="CF22" s="23" t="s">
        <v>380</v>
      </c>
      <c r="CG22" s="23" t="s">
        <v>380</v>
      </c>
      <c r="CH22" s="23" t="s">
        <v>380</v>
      </c>
      <c r="CI22" s="23" t="s">
        <v>380</v>
      </c>
      <c r="CJ22" s="23" t="s">
        <v>380</v>
      </c>
      <c r="CK22" s="40">
        <f t="shared" si="31"/>
        <v>0</v>
      </c>
      <c r="CL22" s="40">
        <f t="shared" si="32"/>
        <v>0</v>
      </c>
      <c r="CM22" s="40">
        <f t="shared" si="33"/>
        <v>0</v>
      </c>
      <c r="CN22" s="40">
        <f t="shared" si="34"/>
        <v>0</v>
      </c>
      <c r="CO22" s="40">
        <f t="shared" si="35"/>
        <v>0</v>
      </c>
      <c r="CP22" s="40">
        <f t="shared" si="36"/>
        <v>0</v>
      </c>
      <c r="CQ22" s="40">
        <f t="shared" si="37"/>
        <v>0</v>
      </c>
      <c r="CR22" s="40">
        <f t="shared" si="38"/>
        <v>0</v>
      </c>
      <c r="CS22" s="40">
        <f t="shared" si="39"/>
        <v>0</v>
      </c>
      <c r="CT22" s="40">
        <f t="shared" si="40"/>
        <v>0</v>
      </c>
      <c r="CU22" s="40"/>
      <c r="CV22" s="40"/>
      <c r="CW22" s="40"/>
      <c r="CX22" s="40"/>
      <c r="CY22" s="40"/>
      <c r="CZ22" s="40"/>
      <c r="DA22" s="40"/>
      <c r="DB22" s="40"/>
      <c r="DC22" s="40">
        <f t="shared" si="41"/>
        <v>0</v>
      </c>
      <c r="DD22" s="40"/>
      <c r="DE22" s="40"/>
      <c r="DF22" s="40"/>
      <c r="DG22" s="40"/>
      <c r="DH22" s="40"/>
      <c r="DI22" s="40"/>
      <c r="DJ22" s="40"/>
      <c r="DK22" s="40"/>
      <c r="DL22" s="40">
        <f t="shared" si="42"/>
        <v>0</v>
      </c>
      <c r="DM22" s="40"/>
      <c r="DN22" s="40"/>
      <c r="DO22" s="40"/>
      <c r="DP22" s="40"/>
      <c r="DQ22" s="40"/>
      <c r="DR22" s="40"/>
      <c r="DS22" s="40"/>
      <c r="DT22" s="40"/>
      <c r="DU22" s="40">
        <f t="shared" si="43"/>
        <v>0</v>
      </c>
      <c r="DV22" s="40"/>
      <c r="DW22" s="40"/>
      <c r="DX22" s="40"/>
      <c r="DY22" s="40"/>
      <c r="DZ22" s="40"/>
      <c r="EA22" s="40"/>
      <c r="EB22" s="40"/>
      <c r="EC22" s="40"/>
      <c r="ED22" s="40">
        <f t="shared" si="44"/>
        <v>0</v>
      </c>
      <c r="EE22" s="40"/>
      <c r="EF22" s="40"/>
      <c r="EG22" s="40"/>
      <c r="EH22" s="40"/>
      <c r="EI22" s="40"/>
      <c r="EJ22" s="40"/>
      <c r="EK22" s="40"/>
      <c r="EL22" s="40"/>
      <c r="EM22" s="40">
        <f t="shared" si="45"/>
        <v>0</v>
      </c>
      <c r="EN22" s="40"/>
      <c r="EO22" s="40"/>
      <c r="EP22" s="40"/>
      <c r="EQ22" s="40"/>
      <c r="ER22" s="40"/>
      <c r="ES22" s="40"/>
      <c r="ET22" s="40"/>
      <c r="EU22" s="40"/>
      <c r="EV22" s="40">
        <f t="shared" si="46"/>
        <v>0</v>
      </c>
      <c r="EW22" s="40"/>
      <c r="EX22" s="40"/>
      <c r="EY22" s="40"/>
      <c r="EZ22" s="40"/>
      <c r="FA22" s="40"/>
      <c r="FB22" s="40"/>
      <c r="FC22" s="40"/>
      <c r="FD22" s="40"/>
      <c r="FE22" s="40">
        <f t="shared" si="47"/>
        <v>0</v>
      </c>
      <c r="FF22" s="40"/>
      <c r="FG22" s="40"/>
      <c r="FH22" s="40"/>
      <c r="FI22" s="40"/>
      <c r="FJ22" s="40"/>
      <c r="FK22" s="40"/>
      <c r="FL22" s="40"/>
      <c r="FM22" s="40"/>
      <c r="FN22" s="40">
        <f t="shared" si="48"/>
        <v>0</v>
      </c>
      <c r="FO22" s="40"/>
      <c r="FP22" s="40"/>
      <c r="FQ22" s="40"/>
      <c r="FR22" s="40"/>
      <c r="FS22" s="40"/>
      <c r="FT22" s="40"/>
      <c r="FU22" s="40"/>
      <c r="FV22" s="40"/>
      <c r="FW22" s="40">
        <f t="shared" si="49"/>
        <v>0</v>
      </c>
      <c r="FX22" s="40"/>
      <c r="FY22" s="40"/>
      <c r="FZ22" s="40"/>
      <c r="GA22" s="40"/>
      <c r="GB22" s="40"/>
      <c r="GC22" s="40"/>
      <c r="GD22" s="40"/>
      <c r="GE22" s="40"/>
      <c r="GF22" s="40">
        <f t="shared" si="50"/>
        <v>0</v>
      </c>
      <c r="GG22" s="40"/>
      <c r="GH22" s="40"/>
      <c r="GI22" s="40"/>
      <c r="GJ22" s="40"/>
      <c r="GK22" s="40"/>
      <c r="GL22" s="40"/>
      <c r="GM22" s="40"/>
      <c r="GN22" s="40"/>
      <c r="GO22" s="40">
        <f t="shared" si="51"/>
        <v>0</v>
      </c>
      <c r="GP22" s="40"/>
      <c r="GQ22" s="40"/>
      <c r="GR22" s="40"/>
      <c r="GS22" s="40"/>
      <c r="GT22" s="40"/>
      <c r="GU22" s="40"/>
      <c r="GV22" s="40"/>
      <c r="GW22" s="40"/>
      <c r="GX22" s="40">
        <f t="shared" si="52"/>
        <v>0</v>
      </c>
      <c r="GY22" s="40"/>
      <c r="GZ22" s="40"/>
      <c r="HA22" s="40"/>
      <c r="HB22" s="40"/>
      <c r="HC22" s="40"/>
      <c r="HD22" s="40"/>
      <c r="HE22" s="40"/>
      <c r="HF22" s="40"/>
      <c r="HG22" s="40">
        <f t="shared" si="53"/>
        <v>0</v>
      </c>
      <c r="HH22" s="40"/>
      <c r="HI22" s="40"/>
      <c r="HJ22" s="40"/>
      <c r="HK22" s="40"/>
      <c r="HL22" s="40"/>
      <c r="HM22" s="40"/>
      <c r="HN22" s="40"/>
      <c r="HO22" s="40"/>
      <c r="HP22" s="40">
        <f t="shared" si="54"/>
        <v>0</v>
      </c>
      <c r="HQ22" s="40"/>
      <c r="HR22" s="40"/>
      <c r="HS22" s="40"/>
      <c r="HT22" s="40"/>
      <c r="HU22" s="40"/>
      <c r="HV22" s="40"/>
      <c r="HW22" s="40"/>
      <c r="HX22" s="40"/>
      <c r="HY22" s="40">
        <f t="shared" si="55"/>
        <v>0</v>
      </c>
      <c r="HZ22" s="40"/>
      <c r="IA22" s="40"/>
      <c r="IB22" s="40"/>
      <c r="IC22" s="40"/>
      <c r="ID22" s="40"/>
      <c r="IE22" s="40"/>
      <c r="IF22" s="40"/>
      <c r="IG22" s="40"/>
      <c r="IH22" s="40">
        <f t="shared" si="56"/>
        <v>0</v>
      </c>
      <c r="II22" s="40"/>
      <c r="IJ22" s="40"/>
      <c r="IK22" s="40"/>
      <c r="IL22" s="40"/>
      <c r="IM22" s="40"/>
      <c r="IN22" s="40"/>
      <c r="IO22" s="40"/>
      <c r="IP22" s="40"/>
      <c r="IQ22" s="40">
        <f t="shared" si="57"/>
        <v>0</v>
      </c>
      <c r="IR22" s="40"/>
      <c r="IS22" s="40"/>
      <c r="IT22" s="40"/>
      <c r="IU22" s="40"/>
      <c r="IV22" s="40"/>
      <c r="IW22" s="40"/>
      <c r="IX22" s="40"/>
      <c r="IY22" s="40"/>
      <c r="IZ22" s="40">
        <f t="shared" si="58"/>
        <v>0</v>
      </c>
      <c r="JA22" s="40"/>
      <c r="JB22" s="40"/>
      <c r="JC22" s="40"/>
      <c r="JD22" s="40"/>
      <c r="JE22" s="40"/>
      <c r="JF22" s="40"/>
      <c r="JG22" s="40"/>
      <c r="JH22" s="40"/>
      <c r="JI22" s="40">
        <f t="shared" si="59"/>
        <v>0</v>
      </c>
      <c r="JJ22" s="40"/>
      <c r="JK22" s="40"/>
      <c r="JL22" s="40"/>
      <c r="JM22" s="40"/>
      <c r="JN22" s="40"/>
      <c r="JO22" s="40"/>
      <c r="JP22" s="40"/>
      <c r="JQ22" s="40"/>
      <c r="JR22" s="40">
        <f t="shared" si="60"/>
        <v>0</v>
      </c>
      <c r="JS22" s="40"/>
      <c r="JT22" s="40"/>
      <c r="JU22" s="40"/>
      <c r="JV22" s="40"/>
      <c r="JW22" s="40"/>
      <c r="JX22" s="40"/>
      <c r="JY22" s="40"/>
      <c r="JZ22" s="40"/>
      <c r="KA22" s="40">
        <f t="shared" si="1"/>
        <v>0</v>
      </c>
      <c r="KB22" s="40"/>
      <c r="KC22" s="40"/>
      <c r="KD22" s="40"/>
      <c r="KE22" s="40"/>
      <c r="KF22" s="40"/>
      <c r="KG22" s="40"/>
      <c r="KH22" s="40"/>
      <c r="KI22" s="40"/>
      <c r="KJ22" s="40">
        <f t="shared" si="2"/>
        <v>0</v>
      </c>
      <c r="KK22" s="40"/>
      <c r="KL22" s="40"/>
      <c r="KM22" s="40"/>
      <c r="KN22" s="40"/>
      <c r="KO22" s="40"/>
      <c r="KP22" s="40"/>
      <c r="KQ22" s="40"/>
      <c r="KR22" s="40"/>
      <c r="KS22" s="40">
        <f t="shared" si="3"/>
        <v>0</v>
      </c>
      <c r="KT22" s="40"/>
      <c r="KU22" s="40"/>
      <c r="KV22" s="40"/>
      <c r="KW22" s="40"/>
      <c r="KX22" s="40"/>
      <c r="KY22" s="40"/>
      <c r="KZ22" s="40"/>
      <c r="LA22" s="40"/>
      <c r="LB22" s="40">
        <f t="shared" si="4"/>
        <v>0</v>
      </c>
      <c r="LC22" s="40"/>
      <c r="LD22" s="40"/>
      <c r="LE22" s="40"/>
      <c r="LF22" s="40"/>
      <c r="LG22" s="40"/>
      <c r="LH22" s="40"/>
      <c r="LI22" s="40"/>
      <c r="LJ22" s="40"/>
      <c r="LK22" s="40">
        <f t="shared" si="5"/>
        <v>0</v>
      </c>
      <c r="LL22" s="40"/>
      <c r="LM22" s="40"/>
      <c r="LN22" s="40"/>
      <c r="LO22" s="40"/>
      <c r="LP22" s="40"/>
      <c r="LQ22" s="40"/>
      <c r="LR22" s="40"/>
      <c r="LS22" s="40"/>
      <c r="LT22" s="40">
        <f t="shared" si="6"/>
        <v>0</v>
      </c>
      <c r="LU22" s="40"/>
      <c r="LV22" s="40"/>
      <c r="LW22" s="40"/>
      <c r="LX22" s="40"/>
      <c r="LY22" s="40"/>
      <c r="LZ22" s="40"/>
      <c r="MA22" s="40"/>
      <c r="MB22" s="40"/>
      <c r="MC22" s="40">
        <f t="shared" si="7"/>
        <v>0</v>
      </c>
      <c r="MD22" s="40"/>
      <c r="ME22" s="40"/>
      <c r="MF22" s="40"/>
      <c r="MG22" s="40"/>
      <c r="MH22" s="40"/>
      <c r="MI22" s="40"/>
      <c r="MJ22" s="40"/>
      <c r="MK22" s="40"/>
      <c r="ML22" s="40">
        <f t="shared" si="8"/>
        <v>0</v>
      </c>
      <c r="MM22" s="40"/>
      <c r="MN22" s="40"/>
      <c r="MO22" s="40"/>
      <c r="MP22" s="40"/>
      <c r="MQ22" s="40"/>
      <c r="MR22" s="40"/>
      <c r="MS22" s="40"/>
      <c r="MT22" s="40"/>
      <c r="MU22" s="40">
        <f t="shared" si="61"/>
        <v>0</v>
      </c>
      <c r="MV22" s="40"/>
      <c r="MW22" s="40"/>
      <c r="MX22" s="40"/>
      <c r="MY22" s="40"/>
      <c r="MZ22" s="40"/>
      <c r="NA22" s="40"/>
      <c r="NB22" s="40"/>
      <c r="NC22" s="40"/>
      <c r="ND22" s="40">
        <f t="shared" si="9"/>
        <v>0</v>
      </c>
      <c r="NE22" s="40"/>
      <c r="NF22" s="40"/>
      <c r="NG22" s="40"/>
      <c r="NH22" s="40"/>
      <c r="NI22" s="40"/>
      <c r="NJ22" s="40"/>
      <c r="NK22" s="40"/>
      <c r="NL22" s="40"/>
      <c r="NM22" s="40">
        <f t="shared" si="10"/>
        <v>0</v>
      </c>
      <c r="NN22" s="40"/>
      <c r="NO22" s="40"/>
      <c r="NP22" s="40"/>
      <c r="NQ22" s="40"/>
      <c r="NR22" s="40"/>
      <c r="NS22" s="40"/>
      <c r="NT22" s="40"/>
      <c r="NU22" s="40"/>
      <c r="NV22" s="40">
        <f t="shared" si="11"/>
        <v>0</v>
      </c>
      <c r="NW22" s="40"/>
      <c r="NX22" s="40"/>
      <c r="NY22" s="40"/>
      <c r="NZ22" s="40"/>
      <c r="OA22" s="40"/>
      <c r="OB22" s="40"/>
      <c r="OC22" s="40"/>
      <c r="OD22" s="40"/>
      <c r="OE22" s="40">
        <f t="shared" si="12"/>
        <v>0</v>
      </c>
      <c r="OF22" s="40"/>
      <c r="OG22" s="40"/>
      <c r="OH22" s="40"/>
      <c r="OI22" s="40"/>
      <c r="OJ22" s="40"/>
      <c r="OK22" s="40"/>
      <c r="OL22" s="40"/>
      <c r="OM22" s="40"/>
      <c r="ON22" s="40">
        <f t="shared" si="13"/>
        <v>0</v>
      </c>
      <c r="OO22" s="40"/>
      <c r="OP22" s="40"/>
      <c r="OQ22" s="40"/>
      <c r="OR22" s="40"/>
      <c r="OS22" s="40"/>
      <c r="OT22" s="40"/>
      <c r="OU22" s="40"/>
      <c r="OV22" s="40"/>
      <c r="OW22" s="40">
        <f t="shared" si="14"/>
        <v>0</v>
      </c>
      <c r="OX22" s="40"/>
      <c r="OY22" s="40"/>
      <c r="OZ22" s="40"/>
      <c r="PA22" s="40"/>
      <c r="PB22" s="40"/>
      <c r="PC22" s="40"/>
      <c r="PD22" s="40"/>
      <c r="PE22" s="40"/>
      <c r="PF22" s="40">
        <f t="shared" si="15"/>
        <v>0</v>
      </c>
      <c r="PG22" s="40"/>
      <c r="PH22" s="40"/>
      <c r="PI22" s="40"/>
      <c r="PJ22" s="40"/>
      <c r="PK22" s="40"/>
      <c r="PL22" s="40"/>
      <c r="PM22" s="40"/>
      <c r="PN22" s="40"/>
      <c r="PO22" s="40">
        <f t="shared" si="16"/>
        <v>0</v>
      </c>
      <c r="PP22" s="40"/>
      <c r="PQ22" s="40"/>
      <c r="PR22" s="40"/>
      <c r="PS22" s="40"/>
      <c r="PT22" s="40"/>
      <c r="PU22" s="40"/>
      <c r="PV22" s="40"/>
      <c r="PW22" s="40"/>
      <c r="PX22" s="40">
        <f t="shared" si="17"/>
        <v>0</v>
      </c>
      <c r="PY22" s="40"/>
      <c r="PZ22" s="40"/>
      <c r="QA22" s="40"/>
      <c r="QB22" s="40"/>
      <c r="QC22" s="40"/>
      <c r="QD22" s="40"/>
      <c r="QE22" s="40"/>
      <c r="QF22" s="40"/>
      <c r="QG22" s="40">
        <f t="shared" si="18"/>
        <v>0</v>
      </c>
      <c r="QH22" s="40"/>
      <c r="QI22" s="40"/>
      <c r="QJ22" s="40"/>
      <c r="QK22" s="40"/>
      <c r="QL22" s="40"/>
      <c r="QM22" s="40"/>
      <c r="QN22" s="40"/>
      <c r="QO22" s="40"/>
      <c r="QP22" s="40">
        <f t="shared" si="19"/>
        <v>0</v>
      </c>
      <c r="QQ22" s="40"/>
      <c r="QR22" s="40"/>
      <c r="QS22" s="40"/>
      <c r="QT22" s="40"/>
      <c r="QU22" s="40"/>
      <c r="QV22" s="40"/>
      <c r="QW22" s="40"/>
      <c r="QX22" s="40"/>
      <c r="QY22" s="40">
        <f t="shared" si="20"/>
        <v>0</v>
      </c>
      <c r="QZ22" s="40"/>
      <c r="RA22" s="40"/>
      <c r="RB22" s="40"/>
      <c r="RC22" s="40"/>
      <c r="RD22" s="40"/>
      <c r="RE22" s="40"/>
      <c r="RF22" s="40"/>
      <c r="RG22" s="40"/>
      <c r="RH22" s="40">
        <f t="shared" si="21"/>
        <v>0</v>
      </c>
      <c r="RI22" s="40"/>
      <c r="RJ22" s="40"/>
      <c r="RK22" s="40"/>
      <c r="RL22" s="40"/>
      <c r="RM22" s="40"/>
      <c r="RN22" s="40"/>
      <c r="RO22" s="40"/>
      <c r="RP22" s="40"/>
      <c r="RQ22" s="40">
        <f t="shared" si="22"/>
        <v>0</v>
      </c>
      <c r="RR22" s="40"/>
      <c r="RS22" s="40"/>
      <c r="RT22" s="40"/>
      <c r="RU22" s="40"/>
      <c r="RV22" s="40"/>
      <c r="RW22" s="40"/>
      <c r="RX22" s="40"/>
      <c r="RY22" s="40"/>
      <c r="RZ22" s="40">
        <f t="shared" si="23"/>
        <v>0</v>
      </c>
      <c r="SA22" s="40"/>
      <c r="SB22" s="40"/>
      <c r="SC22" s="40"/>
      <c r="SD22" s="40"/>
      <c r="SE22" s="40"/>
      <c r="SF22" s="40"/>
      <c r="SG22" s="40"/>
      <c r="SH22" s="40"/>
      <c r="SI22" s="40">
        <f t="shared" si="24"/>
        <v>0</v>
      </c>
      <c r="SJ22" s="40"/>
      <c r="SK22" s="40"/>
      <c r="SL22" s="40"/>
      <c r="SM22" s="40"/>
      <c r="SN22" s="40"/>
      <c r="SO22" s="40"/>
      <c r="SP22" s="40"/>
      <c r="SQ22" s="40"/>
      <c r="SR22" s="40">
        <f t="shared" si="25"/>
        <v>0</v>
      </c>
      <c r="SS22" s="40"/>
      <c r="ST22" s="40"/>
      <c r="SU22" s="40"/>
      <c r="SV22" s="40"/>
      <c r="SW22" s="40"/>
      <c r="SX22" s="40"/>
      <c r="SY22" s="40"/>
      <c r="SZ22" s="40"/>
      <c r="TA22" s="40">
        <f t="shared" si="26"/>
        <v>0</v>
      </c>
      <c r="TB22" s="40"/>
      <c r="TC22" s="40"/>
      <c r="TD22" s="40"/>
      <c r="TE22" s="40"/>
      <c r="TF22" s="40"/>
      <c r="TG22" s="40"/>
      <c r="TH22" s="40"/>
      <c r="TI22" s="40"/>
      <c r="TJ22" s="40">
        <f t="shared" si="27"/>
        <v>0</v>
      </c>
      <c r="TK22" s="40"/>
      <c r="TL22" s="40"/>
      <c r="TM22" s="40"/>
      <c r="TN22" s="40"/>
      <c r="TO22" s="40"/>
      <c r="TP22" s="40"/>
      <c r="TQ22" s="40"/>
      <c r="TR22" s="40"/>
      <c r="TS22" s="40">
        <f t="shared" si="28"/>
        <v>0</v>
      </c>
      <c r="TT22" s="40"/>
      <c r="TU22" s="40"/>
      <c r="TV22" s="40"/>
      <c r="TW22" s="40"/>
      <c r="TX22" s="40"/>
      <c r="TY22" s="40"/>
      <c r="TZ22" s="40"/>
      <c r="UA22" s="40"/>
      <c r="UB22" s="40">
        <f t="shared" si="29"/>
        <v>0</v>
      </c>
      <c r="UC22" s="40"/>
      <c r="UD22" s="40"/>
      <c r="UE22" s="40"/>
      <c r="UF22" s="40"/>
      <c r="UG22" s="40"/>
      <c r="UH22" s="40"/>
      <c r="UI22" s="40"/>
      <c r="UJ22" s="40"/>
    </row>
    <row r="23" spans="1:556" x14ac:dyDescent="0.25">
      <c r="A23" s="37" t="s">
        <v>380</v>
      </c>
      <c r="B23" s="22"/>
      <c r="C23" s="38" t="s">
        <v>380</v>
      </c>
      <c r="D23" s="38"/>
      <c r="E23" s="22"/>
      <c r="F23" s="38" t="s">
        <v>380</v>
      </c>
      <c r="G23" s="38"/>
      <c r="H23" s="22"/>
      <c r="I23" s="38" t="s">
        <v>380</v>
      </c>
      <c r="J23" s="38"/>
      <c r="K23" s="22"/>
      <c r="L23" s="38" t="s">
        <v>380</v>
      </c>
      <c r="M23" s="38"/>
      <c r="N23" s="22"/>
      <c r="O23" s="38" t="s">
        <v>380</v>
      </c>
      <c r="P23" s="38"/>
      <c r="Q23" s="22"/>
      <c r="R23" s="38" t="s">
        <v>380</v>
      </c>
      <c r="S23" s="38"/>
      <c r="T23" s="22"/>
      <c r="U23" s="38" t="s">
        <v>380</v>
      </c>
      <c r="V23" s="38"/>
      <c r="W23" s="22"/>
      <c r="X23" s="38" t="s">
        <v>380</v>
      </c>
      <c r="Y23" s="38"/>
      <c r="Z23" s="22"/>
      <c r="AA23" s="38" t="s">
        <v>380</v>
      </c>
      <c r="AB23" s="38"/>
      <c r="AC23" s="22"/>
      <c r="AD23" s="38" t="s">
        <v>380</v>
      </c>
      <c r="AE23" s="38"/>
      <c r="AF23" s="22"/>
      <c r="AG23" s="39"/>
      <c r="AH23" s="39"/>
      <c r="AI23" s="122">
        <f t="shared" si="30"/>
        <v>0</v>
      </c>
      <c r="AJ23" s="38"/>
      <c r="AK23" s="23" t="s">
        <v>380</v>
      </c>
      <c r="AL23" s="23" t="s">
        <v>380</v>
      </c>
      <c r="AM23" s="23" t="s">
        <v>380</v>
      </c>
      <c r="AN23" s="23" t="s">
        <v>380</v>
      </c>
      <c r="AO23" s="23" t="s">
        <v>380</v>
      </c>
      <c r="AP23" s="23" t="s">
        <v>380</v>
      </c>
      <c r="AQ23" s="23" t="s">
        <v>380</v>
      </c>
      <c r="AR23" s="23" t="s">
        <v>380</v>
      </c>
      <c r="AS23" s="23" t="s">
        <v>380</v>
      </c>
      <c r="AT23" s="23" t="s">
        <v>380</v>
      </c>
      <c r="AU23" s="23" t="s">
        <v>380</v>
      </c>
      <c r="AV23" s="23" t="s">
        <v>380</v>
      </c>
      <c r="AW23" s="23" t="s">
        <v>380</v>
      </c>
      <c r="AX23" s="23" t="s">
        <v>380</v>
      </c>
      <c r="AY23" s="23" t="s">
        <v>380</v>
      </c>
      <c r="AZ23" s="23" t="s">
        <v>380</v>
      </c>
      <c r="BA23" s="23" t="s">
        <v>380</v>
      </c>
      <c r="BB23" s="23" t="s">
        <v>380</v>
      </c>
      <c r="BC23" s="23" t="s">
        <v>380</v>
      </c>
      <c r="BD23" s="23" t="s">
        <v>380</v>
      </c>
      <c r="BE23" s="23" t="s">
        <v>380</v>
      </c>
      <c r="BF23" s="23" t="s">
        <v>380</v>
      </c>
      <c r="BG23" s="23" t="s">
        <v>380</v>
      </c>
      <c r="BH23" s="23" t="s">
        <v>380</v>
      </c>
      <c r="BI23" s="23" t="s">
        <v>380</v>
      </c>
      <c r="BJ23" s="23" t="s">
        <v>380</v>
      </c>
      <c r="BK23" s="23" t="s">
        <v>380</v>
      </c>
      <c r="BL23" s="23" t="s">
        <v>380</v>
      </c>
      <c r="BM23" s="23" t="s">
        <v>380</v>
      </c>
      <c r="BN23" s="23" t="s">
        <v>380</v>
      </c>
      <c r="BO23" s="23" t="s">
        <v>380</v>
      </c>
      <c r="BP23" s="23" t="s">
        <v>380</v>
      </c>
      <c r="BQ23" s="23" t="s">
        <v>380</v>
      </c>
      <c r="BR23" s="23" t="s">
        <v>380</v>
      </c>
      <c r="BS23" s="23" t="s">
        <v>380</v>
      </c>
      <c r="BT23" s="23" t="s">
        <v>380</v>
      </c>
      <c r="BU23" s="23" t="s">
        <v>380</v>
      </c>
      <c r="BV23" s="23" t="s">
        <v>380</v>
      </c>
      <c r="BW23" s="23" t="s">
        <v>380</v>
      </c>
      <c r="BX23" s="23" t="s">
        <v>380</v>
      </c>
      <c r="BY23" s="23" t="s">
        <v>380</v>
      </c>
      <c r="BZ23" s="23" t="s">
        <v>380</v>
      </c>
      <c r="CA23" s="23" t="s">
        <v>380</v>
      </c>
      <c r="CB23" s="23" t="s">
        <v>380</v>
      </c>
      <c r="CC23" s="23" t="s">
        <v>380</v>
      </c>
      <c r="CD23" s="23" t="s">
        <v>380</v>
      </c>
      <c r="CE23" s="23" t="s">
        <v>380</v>
      </c>
      <c r="CF23" s="23" t="s">
        <v>380</v>
      </c>
      <c r="CG23" s="23" t="s">
        <v>380</v>
      </c>
      <c r="CH23" s="23" t="s">
        <v>380</v>
      </c>
      <c r="CI23" s="23" t="s">
        <v>380</v>
      </c>
      <c r="CJ23" s="23" t="s">
        <v>380</v>
      </c>
      <c r="CK23" s="40">
        <f t="shared" si="31"/>
        <v>0</v>
      </c>
      <c r="CL23" s="40">
        <f t="shared" si="32"/>
        <v>0</v>
      </c>
      <c r="CM23" s="40">
        <f t="shared" si="33"/>
        <v>0</v>
      </c>
      <c r="CN23" s="40">
        <f t="shared" si="34"/>
        <v>0</v>
      </c>
      <c r="CO23" s="40">
        <f t="shared" si="35"/>
        <v>0</v>
      </c>
      <c r="CP23" s="40">
        <f t="shared" si="36"/>
        <v>0</v>
      </c>
      <c r="CQ23" s="40">
        <f t="shared" si="37"/>
        <v>0</v>
      </c>
      <c r="CR23" s="40">
        <f t="shared" si="38"/>
        <v>0</v>
      </c>
      <c r="CS23" s="40">
        <f t="shared" si="39"/>
        <v>0</v>
      </c>
      <c r="CT23" s="40">
        <f t="shared" si="40"/>
        <v>0</v>
      </c>
      <c r="CU23" s="40"/>
      <c r="CV23" s="40"/>
      <c r="CW23" s="40"/>
      <c r="CX23" s="40"/>
      <c r="CY23" s="40"/>
      <c r="CZ23" s="40"/>
      <c r="DA23" s="40"/>
      <c r="DB23" s="40"/>
      <c r="DC23" s="40">
        <f t="shared" si="41"/>
        <v>0</v>
      </c>
      <c r="DD23" s="40"/>
      <c r="DE23" s="40"/>
      <c r="DF23" s="40"/>
      <c r="DG23" s="40"/>
      <c r="DH23" s="40"/>
      <c r="DI23" s="40"/>
      <c r="DJ23" s="40"/>
      <c r="DK23" s="40"/>
      <c r="DL23" s="40">
        <f t="shared" si="42"/>
        <v>0</v>
      </c>
      <c r="DM23" s="40"/>
      <c r="DN23" s="40"/>
      <c r="DO23" s="40"/>
      <c r="DP23" s="40"/>
      <c r="DQ23" s="40"/>
      <c r="DR23" s="40"/>
      <c r="DS23" s="40"/>
      <c r="DT23" s="40"/>
      <c r="DU23" s="40">
        <f t="shared" si="43"/>
        <v>0</v>
      </c>
      <c r="DV23" s="40"/>
      <c r="DW23" s="40"/>
      <c r="DX23" s="40"/>
      <c r="DY23" s="40"/>
      <c r="DZ23" s="40"/>
      <c r="EA23" s="40"/>
      <c r="EB23" s="40"/>
      <c r="EC23" s="40"/>
      <c r="ED23" s="40">
        <f t="shared" si="44"/>
        <v>0</v>
      </c>
      <c r="EE23" s="40"/>
      <c r="EF23" s="40"/>
      <c r="EG23" s="40"/>
      <c r="EH23" s="40"/>
      <c r="EI23" s="40"/>
      <c r="EJ23" s="40"/>
      <c r="EK23" s="40"/>
      <c r="EL23" s="40"/>
      <c r="EM23" s="40">
        <f t="shared" si="45"/>
        <v>0</v>
      </c>
      <c r="EN23" s="40"/>
      <c r="EO23" s="40"/>
      <c r="EP23" s="40"/>
      <c r="EQ23" s="40"/>
      <c r="ER23" s="40"/>
      <c r="ES23" s="40"/>
      <c r="ET23" s="40"/>
      <c r="EU23" s="40"/>
      <c r="EV23" s="40">
        <f t="shared" si="46"/>
        <v>0</v>
      </c>
      <c r="EW23" s="40"/>
      <c r="EX23" s="40"/>
      <c r="EY23" s="40"/>
      <c r="EZ23" s="40"/>
      <c r="FA23" s="40"/>
      <c r="FB23" s="40"/>
      <c r="FC23" s="40"/>
      <c r="FD23" s="40"/>
      <c r="FE23" s="40">
        <f t="shared" si="47"/>
        <v>0</v>
      </c>
      <c r="FF23" s="40"/>
      <c r="FG23" s="40"/>
      <c r="FH23" s="40"/>
      <c r="FI23" s="40"/>
      <c r="FJ23" s="40"/>
      <c r="FK23" s="40"/>
      <c r="FL23" s="40"/>
      <c r="FM23" s="40"/>
      <c r="FN23" s="40">
        <f t="shared" si="48"/>
        <v>0</v>
      </c>
      <c r="FO23" s="40"/>
      <c r="FP23" s="40"/>
      <c r="FQ23" s="40"/>
      <c r="FR23" s="40"/>
      <c r="FS23" s="40"/>
      <c r="FT23" s="40"/>
      <c r="FU23" s="40"/>
      <c r="FV23" s="40"/>
      <c r="FW23" s="40">
        <f t="shared" si="49"/>
        <v>0</v>
      </c>
      <c r="FX23" s="40"/>
      <c r="FY23" s="40"/>
      <c r="FZ23" s="40"/>
      <c r="GA23" s="40"/>
      <c r="GB23" s="40"/>
      <c r="GC23" s="40"/>
      <c r="GD23" s="40"/>
      <c r="GE23" s="40"/>
      <c r="GF23" s="40">
        <f t="shared" si="50"/>
        <v>0</v>
      </c>
      <c r="GG23" s="40"/>
      <c r="GH23" s="40"/>
      <c r="GI23" s="40"/>
      <c r="GJ23" s="40"/>
      <c r="GK23" s="40"/>
      <c r="GL23" s="40"/>
      <c r="GM23" s="40"/>
      <c r="GN23" s="40"/>
      <c r="GO23" s="40">
        <f t="shared" si="51"/>
        <v>0</v>
      </c>
      <c r="GP23" s="40"/>
      <c r="GQ23" s="40"/>
      <c r="GR23" s="40"/>
      <c r="GS23" s="40"/>
      <c r="GT23" s="40"/>
      <c r="GU23" s="40"/>
      <c r="GV23" s="40"/>
      <c r="GW23" s="40"/>
      <c r="GX23" s="40">
        <f t="shared" si="52"/>
        <v>0</v>
      </c>
      <c r="GY23" s="40"/>
      <c r="GZ23" s="40"/>
      <c r="HA23" s="40"/>
      <c r="HB23" s="40"/>
      <c r="HC23" s="40"/>
      <c r="HD23" s="40"/>
      <c r="HE23" s="40"/>
      <c r="HF23" s="40"/>
      <c r="HG23" s="40">
        <f t="shared" si="53"/>
        <v>0</v>
      </c>
      <c r="HH23" s="40"/>
      <c r="HI23" s="40"/>
      <c r="HJ23" s="40"/>
      <c r="HK23" s="40"/>
      <c r="HL23" s="40"/>
      <c r="HM23" s="40"/>
      <c r="HN23" s="40"/>
      <c r="HO23" s="40"/>
      <c r="HP23" s="40">
        <f t="shared" si="54"/>
        <v>0</v>
      </c>
      <c r="HQ23" s="40"/>
      <c r="HR23" s="40"/>
      <c r="HS23" s="40"/>
      <c r="HT23" s="40"/>
      <c r="HU23" s="40"/>
      <c r="HV23" s="40"/>
      <c r="HW23" s="40"/>
      <c r="HX23" s="40"/>
      <c r="HY23" s="40">
        <f t="shared" si="55"/>
        <v>0</v>
      </c>
      <c r="HZ23" s="40"/>
      <c r="IA23" s="40"/>
      <c r="IB23" s="40"/>
      <c r="IC23" s="40"/>
      <c r="ID23" s="40"/>
      <c r="IE23" s="40"/>
      <c r="IF23" s="40"/>
      <c r="IG23" s="40"/>
      <c r="IH23" s="40">
        <f t="shared" si="56"/>
        <v>0</v>
      </c>
      <c r="II23" s="40"/>
      <c r="IJ23" s="40"/>
      <c r="IK23" s="40"/>
      <c r="IL23" s="40"/>
      <c r="IM23" s="40"/>
      <c r="IN23" s="40"/>
      <c r="IO23" s="40"/>
      <c r="IP23" s="40"/>
      <c r="IQ23" s="40">
        <f t="shared" si="57"/>
        <v>0</v>
      </c>
      <c r="IR23" s="40"/>
      <c r="IS23" s="40"/>
      <c r="IT23" s="40"/>
      <c r="IU23" s="40"/>
      <c r="IV23" s="40"/>
      <c r="IW23" s="40"/>
      <c r="IX23" s="40"/>
      <c r="IY23" s="40"/>
      <c r="IZ23" s="40">
        <f t="shared" si="58"/>
        <v>0</v>
      </c>
      <c r="JA23" s="40"/>
      <c r="JB23" s="40"/>
      <c r="JC23" s="40"/>
      <c r="JD23" s="40"/>
      <c r="JE23" s="40"/>
      <c r="JF23" s="40"/>
      <c r="JG23" s="40"/>
      <c r="JH23" s="40"/>
      <c r="JI23" s="40">
        <f t="shared" si="59"/>
        <v>0</v>
      </c>
      <c r="JJ23" s="40"/>
      <c r="JK23" s="40"/>
      <c r="JL23" s="40"/>
      <c r="JM23" s="40"/>
      <c r="JN23" s="40"/>
      <c r="JO23" s="40"/>
      <c r="JP23" s="40"/>
      <c r="JQ23" s="40"/>
      <c r="JR23" s="40">
        <f t="shared" si="60"/>
        <v>0</v>
      </c>
      <c r="JS23" s="40"/>
      <c r="JT23" s="40"/>
      <c r="JU23" s="40"/>
      <c r="JV23" s="40"/>
      <c r="JW23" s="40"/>
      <c r="JX23" s="40"/>
      <c r="JY23" s="40"/>
      <c r="JZ23" s="40"/>
      <c r="KA23" s="40">
        <f t="shared" si="1"/>
        <v>0</v>
      </c>
      <c r="KB23" s="40"/>
      <c r="KC23" s="40"/>
      <c r="KD23" s="40"/>
      <c r="KE23" s="40"/>
      <c r="KF23" s="40"/>
      <c r="KG23" s="40"/>
      <c r="KH23" s="40"/>
      <c r="KI23" s="40"/>
      <c r="KJ23" s="40">
        <f t="shared" si="2"/>
        <v>0</v>
      </c>
      <c r="KK23" s="40"/>
      <c r="KL23" s="40"/>
      <c r="KM23" s="40"/>
      <c r="KN23" s="40"/>
      <c r="KO23" s="40"/>
      <c r="KP23" s="40"/>
      <c r="KQ23" s="40"/>
      <c r="KR23" s="40"/>
      <c r="KS23" s="40">
        <f t="shared" si="3"/>
        <v>0</v>
      </c>
      <c r="KT23" s="40"/>
      <c r="KU23" s="40"/>
      <c r="KV23" s="40"/>
      <c r="KW23" s="40"/>
      <c r="KX23" s="40"/>
      <c r="KY23" s="40"/>
      <c r="KZ23" s="40"/>
      <c r="LA23" s="40"/>
      <c r="LB23" s="40">
        <f t="shared" si="4"/>
        <v>0</v>
      </c>
      <c r="LC23" s="40"/>
      <c r="LD23" s="40"/>
      <c r="LE23" s="40"/>
      <c r="LF23" s="40"/>
      <c r="LG23" s="40"/>
      <c r="LH23" s="40"/>
      <c r="LI23" s="40"/>
      <c r="LJ23" s="40"/>
      <c r="LK23" s="40">
        <f t="shared" si="5"/>
        <v>0</v>
      </c>
      <c r="LL23" s="40"/>
      <c r="LM23" s="40"/>
      <c r="LN23" s="40"/>
      <c r="LO23" s="40"/>
      <c r="LP23" s="40"/>
      <c r="LQ23" s="40"/>
      <c r="LR23" s="40"/>
      <c r="LS23" s="40"/>
      <c r="LT23" s="40">
        <f t="shared" si="6"/>
        <v>0</v>
      </c>
      <c r="LU23" s="40"/>
      <c r="LV23" s="40"/>
      <c r="LW23" s="40"/>
      <c r="LX23" s="40"/>
      <c r="LY23" s="40"/>
      <c r="LZ23" s="40"/>
      <c r="MA23" s="40"/>
      <c r="MB23" s="40"/>
      <c r="MC23" s="40">
        <f t="shared" si="7"/>
        <v>0</v>
      </c>
      <c r="MD23" s="40"/>
      <c r="ME23" s="40"/>
      <c r="MF23" s="40"/>
      <c r="MG23" s="40"/>
      <c r="MH23" s="40"/>
      <c r="MI23" s="40"/>
      <c r="MJ23" s="40"/>
      <c r="MK23" s="40"/>
      <c r="ML23" s="40">
        <f t="shared" si="8"/>
        <v>0</v>
      </c>
      <c r="MM23" s="40"/>
      <c r="MN23" s="40"/>
      <c r="MO23" s="40"/>
      <c r="MP23" s="40"/>
      <c r="MQ23" s="40"/>
      <c r="MR23" s="40"/>
      <c r="MS23" s="40"/>
      <c r="MT23" s="40"/>
      <c r="MU23" s="40">
        <f t="shared" si="61"/>
        <v>0</v>
      </c>
      <c r="MV23" s="40"/>
      <c r="MW23" s="40"/>
      <c r="MX23" s="40"/>
      <c r="MY23" s="40"/>
      <c r="MZ23" s="40"/>
      <c r="NA23" s="40"/>
      <c r="NB23" s="40"/>
      <c r="NC23" s="40"/>
      <c r="ND23" s="40">
        <f t="shared" si="9"/>
        <v>0</v>
      </c>
      <c r="NE23" s="40"/>
      <c r="NF23" s="40"/>
      <c r="NG23" s="40"/>
      <c r="NH23" s="40"/>
      <c r="NI23" s="40"/>
      <c r="NJ23" s="40"/>
      <c r="NK23" s="40"/>
      <c r="NL23" s="40"/>
      <c r="NM23" s="40">
        <f t="shared" si="10"/>
        <v>0</v>
      </c>
      <c r="NN23" s="40"/>
      <c r="NO23" s="40"/>
      <c r="NP23" s="40"/>
      <c r="NQ23" s="40"/>
      <c r="NR23" s="40"/>
      <c r="NS23" s="40"/>
      <c r="NT23" s="40"/>
      <c r="NU23" s="40"/>
      <c r="NV23" s="40">
        <f t="shared" si="11"/>
        <v>0</v>
      </c>
      <c r="NW23" s="40"/>
      <c r="NX23" s="40"/>
      <c r="NY23" s="40"/>
      <c r="NZ23" s="40"/>
      <c r="OA23" s="40"/>
      <c r="OB23" s="40"/>
      <c r="OC23" s="40"/>
      <c r="OD23" s="40"/>
      <c r="OE23" s="40">
        <f t="shared" si="12"/>
        <v>0</v>
      </c>
      <c r="OF23" s="40"/>
      <c r="OG23" s="40"/>
      <c r="OH23" s="40"/>
      <c r="OI23" s="40"/>
      <c r="OJ23" s="40"/>
      <c r="OK23" s="40"/>
      <c r="OL23" s="40"/>
      <c r="OM23" s="40"/>
      <c r="ON23" s="40">
        <f t="shared" si="13"/>
        <v>0</v>
      </c>
      <c r="OO23" s="40"/>
      <c r="OP23" s="40"/>
      <c r="OQ23" s="40"/>
      <c r="OR23" s="40"/>
      <c r="OS23" s="40"/>
      <c r="OT23" s="40"/>
      <c r="OU23" s="40"/>
      <c r="OV23" s="40"/>
      <c r="OW23" s="40">
        <f t="shared" si="14"/>
        <v>0</v>
      </c>
      <c r="OX23" s="40"/>
      <c r="OY23" s="40"/>
      <c r="OZ23" s="40"/>
      <c r="PA23" s="40"/>
      <c r="PB23" s="40"/>
      <c r="PC23" s="40"/>
      <c r="PD23" s="40"/>
      <c r="PE23" s="40"/>
      <c r="PF23" s="40">
        <f t="shared" si="15"/>
        <v>0</v>
      </c>
      <c r="PG23" s="40"/>
      <c r="PH23" s="40"/>
      <c r="PI23" s="40"/>
      <c r="PJ23" s="40"/>
      <c r="PK23" s="40"/>
      <c r="PL23" s="40"/>
      <c r="PM23" s="40"/>
      <c r="PN23" s="40"/>
      <c r="PO23" s="40">
        <f t="shared" si="16"/>
        <v>0</v>
      </c>
      <c r="PP23" s="40"/>
      <c r="PQ23" s="40"/>
      <c r="PR23" s="40"/>
      <c r="PS23" s="40"/>
      <c r="PT23" s="40"/>
      <c r="PU23" s="40"/>
      <c r="PV23" s="40"/>
      <c r="PW23" s="40"/>
      <c r="PX23" s="40">
        <f t="shared" si="17"/>
        <v>0</v>
      </c>
      <c r="PY23" s="40"/>
      <c r="PZ23" s="40"/>
      <c r="QA23" s="40"/>
      <c r="QB23" s="40"/>
      <c r="QC23" s="40"/>
      <c r="QD23" s="40"/>
      <c r="QE23" s="40"/>
      <c r="QF23" s="40"/>
      <c r="QG23" s="40">
        <f t="shared" si="18"/>
        <v>0</v>
      </c>
      <c r="QH23" s="40"/>
      <c r="QI23" s="40"/>
      <c r="QJ23" s="40"/>
      <c r="QK23" s="40"/>
      <c r="QL23" s="40"/>
      <c r="QM23" s="40"/>
      <c r="QN23" s="40"/>
      <c r="QO23" s="40"/>
      <c r="QP23" s="40">
        <f t="shared" si="19"/>
        <v>0</v>
      </c>
      <c r="QQ23" s="40"/>
      <c r="QR23" s="40"/>
      <c r="QS23" s="40"/>
      <c r="QT23" s="40"/>
      <c r="QU23" s="40"/>
      <c r="QV23" s="40"/>
      <c r="QW23" s="40"/>
      <c r="QX23" s="40"/>
      <c r="QY23" s="40">
        <f t="shared" si="20"/>
        <v>0</v>
      </c>
      <c r="QZ23" s="40"/>
      <c r="RA23" s="40"/>
      <c r="RB23" s="40"/>
      <c r="RC23" s="40"/>
      <c r="RD23" s="40"/>
      <c r="RE23" s="40"/>
      <c r="RF23" s="40"/>
      <c r="RG23" s="40"/>
      <c r="RH23" s="40">
        <f t="shared" si="21"/>
        <v>0</v>
      </c>
      <c r="RI23" s="40"/>
      <c r="RJ23" s="40"/>
      <c r="RK23" s="40"/>
      <c r="RL23" s="40"/>
      <c r="RM23" s="40"/>
      <c r="RN23" s="40"/>
      <c r="RO23" s="40"/>
      <c r="RP23" s="40"/>
      <c r="RQ23" s="40">
        <f t="shared" si="22"/>
        <v>0</v>
      </c>
      <c r="RR23" s="40"/>
      <c r="RS23" s="40"/>
      <c r="RT23" s="40"/>
      <c r="RU23" s="40"/>
      <c r="RV23" s="40"/>
      <c r="RW23" s="40"/>
      <c r="RX23" s="40"/>
      <c r="RY23" s="40"/>
      <c r="RZ23" s="40">
        <f t="shared" si="23"/>
        <v>0</v>
      </c>
      <c r="SA23" s="40"/>
      <c r="SB23" s="40"/>
      <c r="SC23" s="40"/>
      <c r="SD23" s="40"/>
      <c r="SE23" s="40"/>
      <c r="SF23" s="40"/>
      <c r="SG23" s="40"/>
      <c r="SH23" s="40"/>
      <c r="SI23" s="40">
        <f t="shared" si="24"/>
        <v>0</v>
      </c>
      <c r="SJ23" s="40"/>
      <c r="SK23" s="40"/>
      <c r="SL23" s="40"/>
      <c r="SM23" s="40"/>
      <c r="SN23" s="40"/>
      <c r="SO23" s="40"/>
      <c r="SP23" s="40"/>
      <c r="SQ23" s="40"/>
      <c r="SR23" s="40">
        <f t="shared" si="25"/>
        <v>0</v>
      </c>
      <c r="SS23" s="40"/>
      <c r="ST23" s="40"/>
      <c r="SU23" s="40"/>
      <c r="SV23" s="40"/>
      <c r="SW23" s="40"/>
      <c r="SX23" s="40"/>
      <c r="SY23" s="40"/>
      <c r="SZ23" s="40"/>
      <c r="TA23" s="40">
        <f t="shared" si="26"/>
        <v>0</v>
      </c>
      <c r="TB23" s="40"/>
      <c r="TC23" s="40"/>
      <c r="TD23" s="40"/>
      <c r="TE23" s="40"/>
      <c r="TF23" s="40"/>
      <c r="TG23" s="40"/>
      <c r="TH23" s="40"/>
      <c r="TI23" s="40"/>
      <c r="TJ23" s="40">
        <f t="shared" si="27"/>
        <v>0</v>
      </c>
      <c r="TK23" s="40"/>
      <c r="TL23" s="40"/>
      <c r="TM23" s="40"/>
      <c r="TN23" s="40"/>
      <c r="TO23" s="40"/>
      <c r="TP23" s="40"/>
      <c r="TQ23" s="40"/>
      <c r="TR23" s="40"/>
      <c r="TS23" s="40">
        <f t="shared" si="28"/>
        <v>0</v>
      </c>
      <c r="TT23" s="40"/>
      <c r="TU23" s="40"/>
      <c r="TV23" s="40"/>
      <c r="TW23" s="40"/>
      <c r="TX23" s="40"/>
      <c r="TY23" s="40"/>
      <c r="TZ23" s="40"/>
      <c r="UA23" s="40"/>
      <c r="UB23" s="40">
        <f t="shared" si="29"/>
        <v>0</v>
      </c>
      <c r="UC23" s="40"/>
      <c r="UD23" s="40"/>
      <c r="UE23" s="40"/>
      <c r="UF23" s="40"/>
      <c r="UG23" s="40"/>
      <c r="UH23" s="40"/>
      <c r="UI23" s="40"/>
      <c r="UJ23" s="40"/>
    </row>
    <row r="24" spans="1:556" x14ac:dyDescent="0.25">
      <c r="A24" s="37" t="s">
        <v>380</v>
      </c>
      <c r="B24" s="22"/>
      <c r="C24" s="38" t="s">
        <v>380</v>
      </c>
      <c r="D24" s="38"/>
      <c r="E24" s="22"/>
      <c r="F24" s="38" t="s">
        <v>380</v>
      </c>
      <c r="G24" s="38"/>
      <c r="H24" s="22"/>
      <c r="I24" s="38" t="s">
        <v>380</v>
      </c>
      <c r="J24" s="38"/>
      <c r="K24" s="22"/>
      <c r="L24" s="38" t="s">
        <v>380</v>
      </c>
      <c r="M24" s="38"/>
      <c r="N24" s="22"/>
      <c r="O24" s="38" t="s">
        <v>380</v>
      </c>
      <c r="P24" s="38"/>
      <c r="Q24" s="22"/>
      <c r="R24" s="38" t="s">
        <v>380</v>
      </c>
      <c r="S24" s="38"/>
      <c r="T24" s="22"/>
      <c r="U24" s="38" t="s">
        <v>380</v>
      </c>
      <c r="V24" s="38"/>
      <c r="W24" s="22"/>
      <c r="X24" s="38" t="s">
        <v>380</v>
      </c>
      <c r="Y24" s="38"/>
      <c r="Z24" s="22"/>
      <c r="AA24" s="38" t="s">
        <v>380</v>
      </c>
      <c r="AB24" s="38"/>
      <c r="AC24" s="22"/>
      <c r="AD24" s="38" t="s">
        <v>380</v>
      </c>
      <c r="AE24" s="38"/>
      <c r="AF24" s="22"/>
      <c r="AG24" s="39"/>
      <c r="AH24" s="39"/>
      <c r="AI24" s="122">
        <f t="shared" si="30"/>
        <v>0</v>
      </c>
      <c r="AJ24" s="38"/>
      <c r="AK24" s="23" t="s">
        <v>380</v>
      </c>
      <c r="AL24" s="23" t="s">
        <v>380</v>
      </c>
      <c r="AM24" s="23" t="s">
        <v>380</v>
      </c>
      <c r="AN24" s="23" t="s">
        <v>380</v>
      </c>
      <c r="AO24" s="23" t="s">
        <v>380</v>
      </c>
      <c r="AP24" s="23" t="s">
        <v>380</v>
      </c>
      <c r="AQ24" s="23" t="s">
        <v>380</v>
      </c>
      <c r="AR24" s="23" t="s">
        <v>380</v>
      </c>
      <c r="AS24" s="23" t="s">
        <v>380</v>
      </c>
      <c r="AT24" s="23" t="s">
        <v>380</v>
      </c>
      <c r="AU24" s="23" t="s">
        <v>380</v>
      </c>
      <c r="AV24" s="23" t="s">
        <v>380</v>
      </c>
      <c r="AW24" s="23" t="s">
        <v>380</v>
      </c>
      <c r="AX24" s="23" t="s">
        <v>380</v>
      </c>
      <c r="AY24" s="23" t="s">
        <v>380</v>
      </c>
      <c r="AZ24" s="23" t="s">
        <v>380</v>
      </c>
      <c r="BA24" s="23" t="s">
        <v>380</v>
      </c>
      <c r="BB24" s="23" t="s">
        <v>380</v>
      </c>
      <c r="BC24" s="23" t="s">
        <v>380</v>
      </c>
      <c r="BD24" s="23" t="s">
        <v>380</v>
      </c>
      <c r="BE24" s="23" t="s">
        <v>380</v>
      </c>
      <c r="BF24" s="23" t="s">
        <v>380</v>
      </c>
      <c r="BG24" s="23" t="s">
        <v>380</v>
      </c>
      <c r="BH24" s="23" t="s">
        <v>380</v>
      </c>
      <c r="BI24" s="23" t="s">
        <v>380</v>
      </c>
      <c r="BJ24" s="23" t="s">
        <v>380</v>
      </c>
      <c r="BK24" s="23" t="s">
        <v>380</v>
      </c>
      <c r="BL24" s="23" t="s">
        <v>380</v>
      </c>
      <c r="BM24" s="23" t="s">
        <v>380</v>
      </c>
      <c r="BN24" s="23" t="s">
        <v>380</v>
      </c>
      <c r="BO24" s="23" t="s">
        <v>380</v>
      </c>
      <c r="BP24" s="23" t="s">
        <v>380</v>
      </c>
      <c r="BQ24" s="23" t="s">
        <v>380</v>
      </c>
      <c r="BR24" s="23" t="s">
        <v>380</v>
      </c>
      <c r="BS24" s="23" t="s">
        <v>380</v>
      </c>
      <c r="BT24" s="23" t="s">
        <v>380</v>
      </c>
      <c r="BU24" s="23" t="s">
        <v>380</v>
      </c>
      <c r="BV24" s="23" t="s">
        <v>380</v>
      </c>
      <c r="BW24" s="23" t="s">
        <v>380</v>
      </c>
      <c r="BX24" s="23" t="s">
        <v>380</v>
      </c>
      <c r="BY24" s="23" t="s">
        <v>380</v>
      </c>
      <c r="BZ24" s="23" t="s">
        <v>380</v>
      </c>
      <c r="CA24" s="23" t="s">
        <v>380</v>
      </c>
      <c r="CB24" s="23" t="s">
        <v>380</v>
      </c>
      <c r="CC24" s="23" t="s">
        <v>380</v>
      </c>
      <c r="CD24" s="23" t="s">
        <v>380</v>
      </c>
      <c r="CE24" s="23" t="s">
        <v>380</v>
      </c>
      <c r="CF24" s="23" t="s">
        <v>380</v>
      </c>
      <c r="CG24" s="23" t="s">
        <v>380</v>
      </c>
      <c r="CH24" s="23" t="s">
        <v>380</v>
      </c>
      <c r="CI24" s="23" t="s">
        <v>380</v>
      </c>
      <c r="CJ24" s="23" t="s">
        <v>380</v>
      </c>
      <c r="CK24" s="40">
        <f t="shared" si="31"/>
        <v>0</v>
      </c>
      <c r="CL24" s="40">
        <f t="shared" si="32"/>
        <v>0</v>
      </c>
      <c r="CM24" s="40">
        <f t="shared" si="33"/>
        <v>0</v>
      </c>
      <c r="CN24" s="40">
        <f t="shared" si="34"/>
        <v>0</v>
      </c>
      <c r="CO24" s="40">
        <f t="shared" si="35"/>
        <v>0</v>
      </c>
      <c r="CP24" s="40">
        <f t="shared" si="36"/>
        <v>0</v>
      </c>
      <c r="CQ24" s="40">
        <f t="shared" si="37"/>
        <v>0</v>
      </c>
      <c r="CR24" s="40">
        <f t="shared" si="38"/>
        <v>0</v>
      </c>
      <c r="CS24" s="40">
        <f t="shared" si="39"/>
        <v>0</v>
      </c>
      <c r="CT24" s="40">
        <f t="shared" si="40"/>
        <v>0</v>
      </c>
      <c r="CU24" s="40"/>
      <c r="CV24" s="40"/>
      <c r="CW24" s="40"/>
      <c r="CX24" s="40"/>
      <c r="CY24" s="40"/>
      <c r="CZ24" s="40"/>
      <c r="DA24" s="40"/>
      <c r="DB24" s="40"/>
      <c r="DC24" s="40">
        <f t="shared" si="41"/>
        <v>0</v>
      </c>
      <c r="DD24" s="40"/>
      <c r="DE24" s="40"/>
      <c r="DF24" s="40"/>
      <c r="DG24" s="40"/>
      <c r="DH24" s="40"/>
      <c r="DI24" s="40"/>
      <c r="DJ24" s="40"/>
      <c r="DK24" s="40"/>
      <c r="DL24" s="40">
        <f t="shared" si="42"/>
        <v>0</v>
      </c>
      <c r="DM24" s="40"/>
      <c r="DN24" s="40"/>
      <c r="DO24" s="40"/>
      <c r="DP24" s="40"/>
      <c r="DQ24" s="40"/>
      <c r="DR24" s="40"/>
      <c r="DS24" s="40"/>
      <c r="DT24" s="40"/>
      <c r="DU24" s="40">
        <f t="shared" si="43"/>
        <v>0</v>
      </c>
      <c r="DV24" s="40"/>
      <c r="DW24" s="40"/>
      <c r="DX24" s="40"/>
      <c r="DY24" s="40"/>
      <c r="DZ24" s="40"/>
      <c r="EA24" s="40"/>
      <c r="EB24" s="40"/>
      <c r="EC24" s="40"/>
      <c r="ED24" s="40">
        <f t="shared" si="44"/>
        <v>0</v>
      </c>
      <c r="EE24" s="40"/>
      <c r="EF24" s="40"/>
      <c r="EG24" s="40"/>
      <c r="EH24" s="40"/>
      <c r="EI24" s="40"/>
      <c r="EJ24" s="40"/>
      <c r="EK24" s="40"/>
      <c r="EL24" s="40"/>
      <c r="EM24" s="40">
        <f t="shared" si="45"/>
        <v>0</v>
      </c>
      <c r="EN24" s="40"/>
      <c r="EO24" s="40"/>
      <c r="EP24" s="40"/>
      <c r="EQ24" s="40"/>
      <c r="ER24" s="40"/>
      <c r="ES24" s="40"/>
      <c r="ET24" s="40"/>
      <c r="EU24" s="40"/>
      <c r="EV24" s="40">
        <f t="shared" si="46"/>
        <v>0</v>
      </c>
      <c r="EW24" s="40"/>
      <c r="EX24" s="40"/>
      <c r="EY24" s="40"/>
      <c r="EZ24" s="40"/>
      <c r="FA24" s="40"/>
      <c r="FB24" s="40"/>
      <c r="FC24" s="40"/>
      <c r="FD24" s="40"/>
      <c r="FE24" s="40">
        <f t="shared" si="47"/>
        <v>0</v>
      </c>
      <c r="FF24" s="40"/>
      <c r="FG24" s="40"/>
      <c r="FH24" s="40"/>
      <c r="FI24" s="40"/>
      <c r="FJ24" s="40"/>
      <c r="FK24" s="40"/>
      <c r="FL24" s="40"/>
      <c r="FM24" s="40"/>
      <c r="FN24" s="40">
        <f t="shared" si="48"/>
        <v>0</v>
      </c>
      <c r="FO24" s="40"/>
      <c r="FP24" s="40"/>
      <c r="FQ24" s="40"/>
      <c r="FR24" s="40"/>
      <c r="FS24" s="40"/>
      <c r="FT24" s="40"/>
      <c r="FU24" s="40"/>
      <c r="FV24" s="40"/>
      <c r="FW24" s="40">
        <f t="shared" si="49"/>
        <v>0</v>
      </c>
      <c r="FX24" s="40"/>
      <c r="FY24" s="40"/>
      <c r="FZ24" s="40"/>
      <c r="GA24" s="40"/>
      <c r="GB24" s="40"/>
      <c r="GC24" s="40"/>
      <c r="GD24" s="40"/>
      <c r="GE24" s="40"/>
      <c r="GF24" s="40">
        <f t="shared" si="50"/>
        <v>0</v>
      </c>
      <c r="GG24" s="40"/>
      <c r="GH24" s="40"/>
      <c r="GI24" s="40"/>
      <c r="GJ24" s="40"/>
      <c r="GK24" s="40"/>
      <c r="GL24" s="40"/>
      <c r="GM24" s="40"/>
      <c r="GN24" s="40"/>
      <c r="GO24" s="40">
        <f t="shared" si="51"/>
        <v>0</v>
      </c>
      <c r="GP24" s="40"/>
      <c r="GQ24" s="40"/>
      <c r="GR24" s="40"/>
      <c r="GS24" s="40"/>
      <c r="GT24" s="40"/>
      <c r="GU24" s="40"/>
      <c r="GV24" s="40"/>
      <c r="GW24" s="40"/>
      <c r="GX24" s="40">
        <f t="shared" si="52"/>
        <v>0</v>
      </c>
      <c r="GY24" s="40"/>
      <c r="GZ24" s="40"/>
      <c r="HA24" s="40"/>
      <c r="HB24" s="40"/>
      <c r="HC24" s="40"/>
      <c r="HD24" s="40"/>
      <c r="HE24" s="40"/>
      <c r="HF24" s="40"/>
      <c r="HG24" s="40">
        <f t="shared" si="53"/>
        <v>0</v>
      </c>
      <c r="HH24" s="40"/>
      <c r="HI24" s="40"/>
      <c r="HJ24" s="40"/>
      <c r="HK24" s="40"/>
      <c r="HL24" s="40"/>
      <c r="HM24" s="40"/>
      <c r="HN24" s="40"/>
      <c r="HO24" s="40"/>
      <c r="HP24" s="40">
        <f t="shared" si="54"/>
        <v>0</v>
      </c>
      <c r="HQ24" s="40"/>
      <c r="HR24" s="40"/>
      <c r="HS24" s="40"/>
      <c r="HT24" s="40"/>
      <c r="HU24" s="40"/>
      <c r="HV24" s="40"/>
      <c r="HW24" s="40"/>
      <c r="HX24" s="40"/>
      <c r="HY24" s="40">
        <f t="shared" si="55"/>
        <v>0</v>
      </c>
      <c r="HZ24" s="40"/>
      <c r="IA24" s="40"/>
      <c r="IB24" s="40"/>
      <c r="IC24" s="40"/>
      <c r="ID24" s="40"/>
      <c r="IE24" s="40"/>
      <c r="IF24" s="40"/>
      <c r="IG24" s="40"/>
      <c r="IH24" s="40">
        <f t="shared" si="56"/>
        <v>0</v>
      </c>
      <c r="II24" s="40"/>
      <c r="IJ24" s="40"/>
      <c r="IK24" s="40"/>
      <c r="IL24" s="40"/>
      <c r="IM24" s="40"/>
      <c r="IN24" s="40"/>
      <c r="IO24" s="40"/>
      <c r="IP24" s="40"/>
      <c r="IQ24" s="40">
        <f t="shared" si="57"/>
        <v>0</v>
      </c>
      <c r="IR24" s="40"/>
      <c r="IS24" s="40"/>
      <c r="IT24" s="40"/>
      <c r="IU24" s="40"/>
      <c r="IV24" s="40"/>
      <c r="IW24" s="40"/>
      <c r="IX24" s="40"/>
      <c r="IY24" s="40"/>
      <c r="IZ24" s="40">
        <f t="shared" si="58"/>
        <v>0</v>
      </c>
      <c r="JA24" s="40"/>
      <c r="JB24" s="40"/>
      <c r="JC24" s="40"/>
      <c r="JD24" s="40"/>
      <c r="JE24" s="40"/>
      <c r="JF24" s="40"/>
      <c r="JG24" s="40"/>
      <c r="JH24" s="40"/>
      <c r="JI24" s="40">
        <f t="shared" si="59"/>
        <v>0</v>
      </c>
      <c r="JJ24" s="40"/>
      <c r="JK24" s="40"/>
      <c r="JL24" s="40"/>
      <c r="JM24" s="40"/>
      <c r="JN24" s="40"/>
      <c r="JO24" s="40"/>
      <c r="JP24" s="40"/>
      <c r="JQ24" s="40"/>
      <c r="JR24" s="40">
        <f t="shared" si="60"/>
        <v>0</v>
      </c>
      <c r="JS24" s="40"/>
      <c r="JT24" s="40"/>
      <c r="JU24" s="40"/>
      <c r="JV24" s="40"/>
      <c r="JW24" s="40"/>
      <c r="JX24" s="40"/>
      <c r="JY24" s="40"/>
      <c r="JZ24" s="40"/>
      <c r="KA24" s="40">
        <f t="shared" si="1"/>
        <v>0</v>
      </c>
      <c r="KB24" s="40"/>
      <c r="KC24" s="40"/>
      <c r="KD24" s="40"/>
      <c r="KE24" s="40"/>
      <c r="KF24" s="40"/>
      <c r="KG24" s="40"/>
      <c r="KH24" s="40"/>
      <c r="KI24" s="40"/>
      <c r="KJ24" s="40">
        <f t="shared" si="2"/>
        <v>0</v>
      </c>
      <c r="KK24" s="40"/>
      <c r="KL24" s="40"/>
      <c r="KM24" s="40"/>
      <c r="KN24" s="40"/>
      <c r="KO24" s="40"/>
      <c r="KP24" s="40"/>
      <c r="KQ24" s="40"/>
      <c r="KR24" s="40"/>
      <c r="KS24" s="40">
        <f t="shared" si="3"/>
        <v>0</v>
      </c>
      <c r="KT24" s="40"/>
      <c r="KU24" s="40"/>
      <c r="KV24" s="40"/>
      <c r="KW24" s="40"/>
      <c r="KX24" s="40"/>
      <c r="KY24" s="40"/>
      <c r="KZ24" s="40"/>
      <c r="LA24" s="40"/>
      <c r="LB24" s="40">
        <f t="shared" si="4"/>
        <v>0</v>
      </c>
      <c r="LC24" s="40"/>
      <c r="LD24" s="40"/>
      <c r="LE24" s="40"/>
      <c r="LF24" s="40"/>
      <c r="LG24" s="40"/>
      <c r="LH24" s="40"/>
      <c r="LI24" s="40"/>
      <c r="LJ24" s="40"/>
      <c r="LK24" s="40">
        <f t="shared" si="5"/>
        <v>0</v>
      </c>
      <c r="LL24" s="40"/>
      <c r="LM24" s="40"/>
      <c r="LN24" s="40"/>
      <c r="LO24" s="40"/>
      <c r="LP24" s="40"/>
      <c r="LQ24" s="40"/>
      <c r="LR24" s="40"/>
      <c r="LS24" s="40"/>
      <c r="LT24" s="40">
        <f t="shared" si="6"/>
        <v>0</v>
      </c>
      <c r="LU24" s="40"/>
      <c r="LV24" s="40"/>
      <c r="LW24" s="40"/>
      <c r="LX24" s="40"/>
      <c r="LY24" s="40"/>
      <c r="LZ24" s="40"/>
      <c r="MA24" s="40"/>
      <c r="MB24" s="40"/>
      <c r="MC24" s="40">
        <f t="shared" si="7"/>
        <v>0</v>
      </c>
      <c r="MD24" s="40"/>
      <c r="ME24" s="40"/>
      <c r="MF24" s="40"/>
      <c r="MG24" s="40"/>
      <c r="MH24" s="40"/>
      <c r="MI24" s="40"/>
      <c r="MJ24" s="40"/>
      <c r="MK24" s="40"/>
      <c r="ML24" s="40">
        <f t="shared" si="8"/>
        <v>0</v>
      </c>
      <c r="MM24" s="40"/>
      <c r="MN24" s="40"/>
      <c r="MO24" s="40"/>
      <c r="MP24" s="40"/>
      <c r="MQ24" s="40"/>
      <c r="MR24" s="40"/>
      <c r="MS24" s="40"/>
      <c r="MT24" s="40"/>
      <c r="MU24" s="40">
        <f t="shared" si="61"/>
        <v>0</v>
      </c>
      <c r="MV24" s="40"/>
      <c r="MW24" s="40"/>
      <c r="MX24" s="40"/>
      <c r="MY24" s="40"/>
      <c r="MZ24" s="40"/>
      <c r="NA24" s="40"/>
      <c r="NB24" s="40"/>
      <c r="NC24" s="40"/>
      <c r="ND24" s="40">
        <f t="shared" si="9"/>
        <v>0</v>
      </c>
      <c r="NE24" s="40"/>
      <c r="NF24" s="40"/>
      <c r="NG24" s="40"/>
      <c r="NH24" s="40"/>
      <c r="NI24" s="40"/>
      <c r="NJ24" s="40"/>
      <c r="NK24" s="40"/>
      <c r="NL24" s="40"/>
      <c r="NM24" s="40">
        <f t="shared" si="10"/>
        <v>0</v>
      </c>
      <c r="NN24" s="40"/>
      <c r="NO24" s="40"/>
      <c r="NP24" s="40"/>
      <c r="NQ24" s="40"/>
      <c r="NR24" s="40"/>
      <c r="NS24" s="40"/>
      <c r="NT24" s="40"/>
      <c r="NU24" s="40"/>
      <c r="NV24" s="40">
        <f t="shared" si="11"/>
        <v>0</v>
      </c>
      <c r="NW24" s="40"/>
      <c r="NX24" s="40"/>
      <c r="NY24" s="40"/>
      <c r="NZ24" s="40"/>
      <c r="OA24" s="40"/>
      <c r="OB24" s="40"/>
      <c r="OC24" s="40"/>
      <c r="OD24" s="40"/>
      <c r="OE24" s="40">
        <f t="shared" si="12"/>
        <v>0</v>
      </c>
      <c r="OF24" s="40"/>
      <c r="OG24" s="40"/>
      <c r="OH24" s="40"/>
      <c r="OI24" s="40"/>
      <c r="OJ24" s="40"/>
      <c r="OK24" s="40"/>
      <c r="OL24" s="40"/>
      <c r="OM24" s="40"/>
      <c r="ON24" s="40">
        <f t="shared" si="13"/>
        <v>0</v>
      </c>
      <c r="OO24" s="40"/>
      <c r="OP24" s="40"/>
      <c r="OQ24" s="40"/>
      <c r="OR24" s="40"/>
      <c r="OS24" s="40"/>
      <c r="OT24" s="40"/>
      <c r="OU24" s="40"/>
      <c r="OV24" s="40"/>
      <c r="OW24" s="40">
        <f t="shared" si="14"/>
        <v>0</v>
      </c>
      <c r="OX24" s="40"/>
      <c r="OY24" s="40"/>
      <c r="OZ24" s="40"/>
      <c r="PA24" s="40"/>
      <c r="PB24" s="40"/>
      <c r="PC24" s="40"/>
      <c r="PD24" s="40"/>
      <c r="PE24" s="40"/>
      <c r="PF24" s="40">
        <f t="shared" si="15"/>
        <v>0</v>
      </c>
      <c r="PG24" s="40"/>
      <c r="PH24" s="40"/>
      <c r="PI24" s="40"/>
      <c r="PJ24" s="40"/>
      <c r="PK24" s="40"/>
      <c r="PL24" s="40"/>
      <c r="PM24" s="40"/>
      <c r="PN24" s="40"/>
      <c r="PO24" s="40">
        <f t="shared" si="16"/>
        <v>0</v>
      </c>
      <c r="PP24" s="40"/>
      <c r="PQ24" s="40"/>
      <c r="PR24" s="40"/>
      <c r="PS24" s="40"/>
      <c r="PT24" s="40"/>
      <c r="PU24" s="40"/>
      <c r="PV24" s="40"/>
      <c r="PW24" s="40"/>
      <c r="PX24" s="40">
        <f t="shared" si="17"/>
        <v>0</v>
      </c>
      <c r="PY24" s="40"/>
      <c r="PZ24" s="40"/>
      <c r="QA24" s="40"/>
      <c r="QB24" s="40"/>
      <c r="QC24" s="40"/>
      <c r="QD24" s="40"/>
      <c r="QE24" s="40"/>
      <c r="QF24" s="40"/>
      <c r="QG24" s="40">
        <f t="shared" si="18"/>
        <v>0</v>
      </c>
      <c r="QH24" s="40"/>
      <c r="QI24" s="40"/>
      <c r="QJ24" s="40"/>
      <c r="QK24" s="40"/>
      <c r="QL24" s="40"/>
      <c r="QM24" s="40"/>
      <c r="QN24" s="40"/>
      <c r="QO24" s="40"/>
      <c r="QP24" s="40">
        <f t="shared" si="19"/>
        <v>0</v>
      </c>
      <c r="QQ24" s="40"/>
      <c r="QR24" s="40"/>
      <c r="QS24" s="40"/>
      <c r="QT24" s="40"/>
      <c r="QU24" s="40"/>
      <c r="QV24" s="40"/>
      <c r="QW24" s="40"/>
      <c r="QX24" s="40"/>
      <c r="QY24" s="40">
        <f t="shared" si="20"/>
        <v>0</v>
      </c>
      <c r="QZ24" s="40"/>
      <c r="RA24" s="40"/>
      <c r="RB24" s="40"/>
      <c r="RC24" s="40"/>
      <c r="RD24" s="40"/>
      <c r="RE24" s="40"/>
      <c r="RF24" s="40"/>
      <c r="RG24" s="40"/>
      <c r="RH24" s="40">
        <f t="shared" si="21"/>
        <v>0</v>
      </c>
      <c r="RI24" s="40"/>
      <c r="RJ24" s="40"/>
      <c r="RK24" s="40"/>
      <c r="RL24" s="40"/>
      <c r="RM24" s="40"/>
      <c r="RN24" s="40"/>
      <c r="RO24" s="40"/>
      <c r="RP24" s="40"/>
      <c r="RQ24" s="40">
        <f t="shared" si="22"/>
        <v>0</v>
      </c>
      <c r="RR24" s="40"/>
      <c r="RS24" s="40"/>
      <c r="RT24" s="40"/>
      <c r="RU24" s="40"/>
      <c r="RV24" s="40"/>
      <c r="RW24" s="40"/>
      <c r="RX24" s="40"/>
      <c r="RY24" s="40"/>
      <c r="RZ24" s="40">
        <f t="shared" si="23"/>
        <v>0</v>
      </c>
      <c r="SA24" s="40"/>
      <c r="SB24" s="40"/>
      <c r="SC24" s="40"/>
      <c r="SD24" s="40"/>
      <c r="SE24" s="40"/>
      <c r="SF24" s="40"/>
      <c r="SG24" s="40"/>
      <c r="SH24" s="40"/>
      <c r="SI24" s="40">
        <f t="shared" si="24"/>
        <v>0</v>
      </c>
      <c r="SJ24" s="40"/>
      <c r="SK24" s="40"/>
      <c r="SL24" s="40"/>
      <c r="SM24" s="40"/>
      <c r="SN24" s="40"/>
      <c r="SO24" s="40"/>
      <c r="SP24" s="40"/>
      <c r="SQ24" s="40"/>
      <c r="SR24" s="40">
        <f t="shared" si="25"/>
        <v>0</v>
      </c>
      <c r="SS24" s="40"/>
      <c r="ST24" s="40"/>
      <c r="SU24" s="40"/>
      <c r="SV24" s="40"/>
      <c r="SW24" s="40"/>
      <c r="SX24" s="40"/>
      <c r="SY24" s="40"/>
      <c r="SZ24" s="40"/>
      <c r="TA24" s="40">
        <f t="shared" si="26"/>
        <v>0</v>
      </c>
      <c r="TB24" s="40"/>
      <c r="TC24" s="40"/>
      <c r="TD24" s="40"/>
      <c r="TE24" s="40"/>
      <c r="TF24" s="40"/>
      <c r="TG24" s="40"/>
      <c r="TH24" s="40"/>
      <c r="TI24" s="40"/>
      <c r="TJ24" s="40">
        <f t="shared" si="27"/>
        <v>0</v>
      </c>
      <c r="TK24" s="40"/>
      <c r="TL24" s="40"/>
      <c r="TM24" s="40"/>
      <c r="TN24" s="40"/>
      <c r="TO24" s="40"/>
      <c r="TP24" s="40"/>
      <c r="TQ24" s="40"/>
      <c r="TR24" s="40"/>
      <c r="TS24" s="40">
        <f t="shared" si="28"/>
        <v>0</v>
      </c>
      <c r="TT24" s="40"/>
      <c r="TU24" s="40"/>
      <c r="TV24" s="40"/>
      <c r="TW24" s="40"/>
      <c r="TX24" s="40"/>
      <c r="TY24" s="40"/>
      <c r="TZ24" s="40"/>
      <c r="UA24" s="40"/>
      <c r="UB24" s="40">
        <f t="shared" si="29"/>
        <v>0</v>
      </c>
      <c r="UC24" s="40"/>
      <c r="UD24" s="40"/>
      <c r="UE24" s="40"/>
      <c r="UF24" s="40"/>
      <c r="UG24" s="40"/>
      <c r="UH24" s="40"/>
      <c r="UI24" s="40"/>
      <c r="UJ24" s="40"/>
    </row>
    <row r="25" spans="1:556" x14ac:dyDescent="0.25">
      <c r="A25" s="37" t="s">
        <v>380</v>
      </c>
      <c r="B25" s="22"/>
      <c r="C25" s="38" t="s">
        <v>380</v>
      </c>
      <c r="D25" s="38"/>
      <c r="E25" s="22"/>
      <c r="F25" s="38" t="s">
        <v>380</v>
      </c>
      <c r="G25" s="38"/>
      <c r="H25" s="22"/>
      <c r="I25" s="38" t="s">
        <v>380</v>
      </c>
      <c r="J25" s="38"/>
      <c r="K25" s="22"/>
      <c r="L25" s="38" t="s">
        <v>380</v>
      </c>
      <c r="M25" s="38"/>
      <c r="N25" s="22"/>
      <c r="O25" s="38" t="s">
        <v>380</v>
      </c>
      <c r="P25" s="38"/>
      <c r="Q25" s="22"/>
      <c r="R25" s="38" t="s">
        <v>380</v>
      </c>
      <c r="S25" s="38"/>
      <c r="T25" s="22"/>
      <c r="U25" s="38" t="s">
        <v>380</v>
      </c>
      <c r="V25" s="38"/>
      <c r="W25" s="22"/>
      <c r="X25" s="38" t="s">
        <v>380</v>
      </c>
      <c r="Y25" s="38"/>
      <c r="Z25" s="22"/>
      <c r="AA25" s="38" t="s">
        <v>380</v>
      </c>
      <c r="AB25" s="38"/>
      <c r="AC25" s="22"/>
      <c r="AD25" s="38" t="s">
        <v>380</v>
      </c>
      <c r="AE25" s="38"/>
      <c r="AF25" s="22"/>
      <c r="AG25" s="39"/>
      <c r="AH25" s="39"/>
      <c r="AI25" s="122">
        <f t="shared" si="30"/>
        <v>0</v>
      </c>
      <c r="AJ25" s="38"/>
      <c r="AK25" s="23" t="s">
        <v>380</v>
      </c>
      <c r="AL25" s="23" t="s">
        <v>380</v>
      </c>
      <c r="AM25" s="23" t="s">
        <v>380</v>
      </c>
      <c r="AN25" s="23" t="s">
        <v>380</v>
      </c>
      <c r="AO25" s="23" t="s">
        <v>380</v>
      </c>
      <c r="AP25" s="23" t="s">
        <v>380</v>
      </c>
      <c r="AQ25" s="23" t="s">
        <v>380</v>
      </c>
      <c r="AR25" s="23" t="s">
        <v>380</v>
      </c>
      <c r="AS25" s="23" t="s">
        <v>380</v>
      </c>
      <c r="AT25" s="23" t="s">
        <v>380</v>
      </c>
      <c r="AU25" s="23" t="s">
        <v>380</v>
      </c>
      <c r="AV25" s="23" t="s">
        <v>380</v>
      </c>
      <c r="AW25" s="23" t="s">
        <v>380</v>
      </c>
      <c r="AX25" s="23" t="s">
        <v>380</v>
      </c>
      <c r="AY25" s="23" t="s">
        <v>380</v>
      </c>
      <c r="AZ25" s="23" t="s">
        <v>380</v>
      </c>
      <c r="BA25" s="23" t="s">
        <v>380</v>
      </c>
      <c r="BB25" s="23" t="s">
        <v>380</v>
      </c>
      <c r="BC25" s="23" t="s">
        <v>380</v>
      </c>
      <c r="BD25" s="23" t="s">
        <v>380</v>
      </c>
      <c r="BE25" s="23" t="s">
        <v>380</v>
      </c>
      <c r="BF25" s="23" t="s">
        <v>380</v>
      </c>
      <c r="BG25" s="23" t="s">
        <v>380</v>
      </c>
      <c r="BH25" s="23" t="s">
        <v>380</v>
      </c>
      <c r="BI25" s="23" t="s">
        <v>380</v>
      </c>
      <c r="BJ25" s="23" t="s">
        <v>380</v>
      </c>
      <c r="BK25" s="23" t="s">
        <v>380</v>
      </c>
      <c r="BL25" s="23" t="s">
        <v>380</v>
      </c>
      <c r="BM25" s="23" t="s">
        <v>380</v>
      </c>
      <c r="BN25" s="23" t="s">
        <v>380</v>
      </c>
      <c r="BO25" s="23" t="s">
        <v>380</v>
      </c>
      <c r="BP25" s="23" t="s">
        <v>380</v>
      </c>
      <c r="BQ25" s="23" t="s">
        <v>380</v>
      </c>
      <c r="BR25" s="23" t="s">
        <v>380</v>
      </c>
      <c r="BS25" s="23" t="s">
        <v>380</v>
      </c>
      <c r="BT25" s="23" t="s">
        <v>380</v>
      </c>
      <c r="BU25" s="23" t="s">
        <v>380</v>
      </c>
      <c r="BV25" s="23" t="s">
        <v>380</v>
      </c>
      <c r="BW25" s="23" t="s">
        <v>380</v>
      </c>
      <c r="BX25" s="23" t="s">
        <v>380</v>
      </c>
      <c r="BY25" s="23" t="s">
        <v>380</v>
      </c>
      <c r="BZ25" s="23" t="s">
        <v>380</v>
      </c>
      <c r="CA25" s="23" t="s">
        <v>380</v>
      </c>
      <c r="CB25" s="23" t="s">
        <v>380</v>
      </c>
      <c r="CC25" s="23" t="s">
        <v>380</v>
      </c>
      <c r="CD25" s="23" t="s">
        <v>380</v>
      </c>
      <c r="CE25" s="23" t="s">
        <v>380</v>
      </c>
      <c r="CF25" s="23" t="s">
        <v>380</v>
      </c>
      <c r="CG25" s="23" t="s">
        <v>380</v>
      </c>
      <c r="CH25" s="23" t="s">
        <v>380</v>
      </c>
      <c r="CI25" s="23" t="s">
        <v>380</v>
      </c>
      <c r="CJ25" s="23" t="s">
        <v>380</v>
      </c>
      <c r="CK25" s="40">
        <f t="shared" si="31"/>
        <v>0</v>
      </c>
      <c r="CL25" s="40">
        <f t="shared" si="32"/>
        <v>0</v>
      </c>
      <c r="CM25" s="40">
        <f t="shared" si="33"/>
        <v>0</v>
      </c>
      <c r="CN25" s="40">
        <f t="shared" si="34"/>
        <v>0</v>
      </c>
      <c r="CO25" s="40">
        <f t="shared" si="35"/>
        <v>0</v>
      </c>
      <c r="CP25" s="40">
        <f t="shared" si="36"/>
        <v>0</v>
      </c>
      <c r="CQ25" s="40">
        <f t="shared" si="37"/>
        <v>0</v>
      </c>
      <c r="CR25" s="40">
        <f t="shared" si="38"/>
        <v>0</v>
      </c>
      <c r="CS25" s="40">
        <f t="shared" si="39"/>
        <v>0</v>
      </c>
      <c r="CT25" s="40">
        <f t="shared" si="40"/>
        <v>0</v>
      </c>
      <c r="CU25" s="40"/>
      <c r="CV25" s="40"/>
      <c r="CW25" s="40"/>
      <c r="CX25" s="40"/>
      <c r="CY25" s="40"/>
      <c r="CZ25" s="40"/>
      <c r="DA25" s="40"/>
      <c r="DB25" s="40"/>
      <c r="DC25" s="40">
        <f t="shared" si="41"/>
        <v>0</v>
      </c>
      <c r="DD25" s="40"/>
      <c r="DE25" s="40"/>
      <c r="DF25" s="40"/>
      <c r="DG25" s="40"/>
      <c r="DH25" s="40"/>
      <c r="DI25" s="40"/>
      <c r="DJ25" s="40"/>
      <c r="DK25" s="40"/>
      <c r="DL25" s="40">
        <f t="shared" si="42"/>
        <v>0</v>
      </c>
      <c r="DM25" s="40"/>
      <c r="DN25" s="40"/>
      <c r="DO25" s="40"/>
      <c r="DP25" s="40"/>
      <c r="DQ25" s="40"/>
      <c r="DR25" s="40"/>
      <c r="DS25" s="40"/>
      <c r="DT25" s="40"/>
      <c r="DU25" s="40">
        <f t="shared" si="43"/>
        <v>0</v>
      </c>
      <c r="DV25" s="40"/>
      <c r="DW25" s="40"/>
      <c r="DX25" s="40"/>
      <c r="DY25" s="40"/>
      <c r="DZ25" s="40"/>
      <c r="EA25" s="40"/>
      <c r="EB25" s="40"/>
      <c r="EC25" s="40"/>
      <c r="ED25" s="40">
        <f t="shared" si="44"/>
        <v>0</v>
      </c>
      <c r="EE25" s="40"/>
      <c r="EF25" s="40"/>
      <c r="EG25" s="40"/>
      <c r="EH25" s="40"/>
      <c r="EI25" s="40"/>
      <c r="EJ25" s="40"/>
      <c r="EK25" s="40"/>
      <c r="EL25" s="40"/>
      <c r="EM25" s="40">
        <f t="shared" si="45"/>
        <v>0</v>
      </c>
      <c r="EN25" s="40"/>
      <c r="EO25" s="40"/>
      <c r="EP25" s="40"/>
      <c r="EQ25" s="40"/>
      <c r="ER25" s="40"/>
      <c r="ES25" s="40"/>
      <c r="ET25" s="40"/>
      <c r="EU25" s="40"/>
      <c r="EV25" s="40">
        <f t="shared" si="46"/>
        <v>0</v>
      </c>
      <c r="EW25" s="40"/>
      <c r="EX25" s="40"/>
      <c r="EY25" s="40"/>
      <c r="EZ25" s="40"/>
      <c r="FA25" s="40"/>
      <c r="FB25" s="40"/>
      <c r="FC25" s="40"/>
      <c r="FD25" s="40"/>
      <c r="FE25" s="40">
        <f t="shared" si="47"/>
        <v>0</v>
      </c>
      <c r="FF25" s="40"/>
      <c r="FG25" s="40"/>
      <c r="FH25" s="40"/>
      <c r="FI25" s="40"/>
      <c r="FJ25" s="40"/>
      <c r="FK25" s="40"/>
      <c r="FL25" s="40"/>
      <c r="FM25" s="40"/>
      <c r="FN25" s="40">
        <f t="shared" si="48"/>
        <v>0</v>
      </c>
      <c r="FO25" s="40"/>
      <c r="FP25" s="40"/>
      <c r="FQ25" s="40"/>
      <c r="FR25" s="40"/>
      <c r="FS25" s="40"/>
      <c r="FT25" s="40"/>
      <c r="FU25" s="40"/>
      <c r="FV25" s="40"/>
      <c r="FW25" s="40">
        <f t="shared" si="49"/>
        <v>0</v>
      </c>
      <c r="FX25" s="40"/>
      <c r="FY25" s="40"/>
      <c r="FZ25" s="40"/>
      <c r="GA25" s="40"/>
      <c r="GB25" s="40"/>
      <c r="GC25" s="40"/>
      <c r="GD25" s="40"/>
      <c r="GE25" s="40"/>
      <c r="GF25" s="40">
        <f t="shared" si="50"/>
        <v>0</v>
      </c>
      <c r="GG25" s="40"/>
      <c r="GH25" s="40"/>
      <c r="GI25" s="40"/>
      <c r="GJ25" s="40"/>
      <c r="GK25" s="40"/>
      <c r="GL25" s="40"/>
      <c r="GM25" s="40"/>
      <c r="GN25" s="40"/>
      <c r="GO25" s="40">
        <f t="shared" si="51"/>
        <v>0</v>
      </c>
      <c r="GP25" s="40"/>
      <c r="GQ25" s="40"/>
      <c r="GR25" s="40"/>
      <c r="GS25" s="40"/>
      <c r="GT25" s="40"/>
      <c r="GU25" s="40"/>
      <c r="GV25" s="40"/>
      <c r="GW25" s="40"/>
      <c r="GX25" s="40">
        <f t="shared" si="52"/>
        <v>0</v>
      </c>
      <c r="GY25" s="40"/>
      <c r="GZ25" s="40"/>
      <c r="HA25" s="40"/>
      <c r="HB25" s="40"/>
      <c r="HC25" s="40"/>
      <c r="HD25" s="40"/>
      <c r="HE25" s="40"/>
      <c r="HF25" s="40"/>
      <c r="HG25" s="40">
        <f t="shared" si="53"/>
        <v>0</v>
      </c>
      <c r="HH25" s="40"/>
      <c r="HI25" s="40"/>
      <c r="HJ25" s="40"/>
      <c r="HK25" s="40"/>
      <c r="HL25" s="40"/>
      <c r="HM25" s="40"/>
      <c r="HN25" s="40"/>
      <c r="HO25" s="40"/>
      <c r="HP25" s="40">
        <f t="shared" si="54"/>
        <v>0</v>
      </c>
      <c r="HQ25" s="40"/>
      <c r="HR25" s="40"/>
      <c r="HS25" s="40"/>
      <c r="HT25" s="40"/>
      <c r="HU25" s="40"/>
      <c r="HV25" s="40"/>
      <c r="HW25" s="40"/>
      <c r="HX25" s="40"/>
      <c r="HY25" s="40">
        <f t="shared" si="55"/>
        <v>0</v>
      </c>
      <c r="HZ25" s="40"/>
      <c r="IA25" s="40"/>
      <c r="IB25" s="40"/>
      <c r="IC25" s="40"/>
      <c r="ID25" s="40"/>
      <c r="IE25" s="40"/>
      <c r="IF25" s="40"/>
      <c r="IG25" s="40"/>
      <c r="IH25" s="40">
        <f t="shared" si="56"/>
        <v>0</v>
      </c>
      <c r="II25" s="40"/>
      <c r="IJ25" s="40"/>
      <c r="IK25" s="40"/>
      <c r="IL25" s="40"/>
      <c r="IM25" s="40"/>
      <c r="IN25" s="40"/>
      <c r="IO25" s="40"/>
      <c r="IP25" s="40"/>
      <c r="IQ25" s="40">
        <f t="shared" si="57"/>
        <v>0</v>
      </c>
      <c r="IR25" s="40"/>
      <c r="IS25" s="40"/>
      <c r="IT25" s="40"/>
      <c r="IU25" s="40"/>
      <c r="IV25" s="40"/>
      <c r="IW25" s="40"/>
      <c r="IX25" s="40"/>
      <c r="IY25" s="40"/>
      <c r="IZ25" s="40">
        <f t="shared" si="58"/>
        <v>0</v>
      </c>
      <c r="JA25" s="40"/>
      <c r="JB25" s="40"/>
      <c r="JC25" s="40"/>
      <c r="JD25" s="40"/>
      <c r="JE25" s="40"/>
      <c r="JF25" s="40"/>
      <c r="JG25" s="40"/>
      <c r="JH25" s="40"/>
      <c r="JI25" s="40">
        <f t="shared" si="59"/>
        <v>0</v>
      </c>
      <c r="JJ25" s="40"/>
      <c r="JK25" s="40"/>
      <c r="JL25" s="40"/>
      <c r="JM25" s="40"/>
      <c r="JN25" s="40"/>
      <c r="JO25" s="40"/>
      <c r="JP25" s="40"/>
      <c r="JQ25" s="40"/>
      <c r="JR25" s="40">
        <f t="shared" si="60"/>
        <v>0</v>
      </c>
      <c r="JS25" s="40"/>
      <c r="JT25" s="40"/>
      <c r="JU25" s="40"/>
      <c r="JV25" s="40"/>
      <c r="JW25" s="40"/>
      <c r="JX25" s="40"/>
      <c r="JY25" s="40"/>
      <c r="JZ25" s="40"/>
      <c r="KA25" s="40">
        <f t="shared" si="1"/>
        <v>0</v>
      </c>
      <c r="KB25" s="40"/>
      <c r="KC25" s="40"/>
      <c r="KD25" s="40"/>
      <c r="KE25" s="40"/>
      <c r="KF25" s="40"/>
      <c r="KG25" s="40"/>
      <c r="KH25" s="40"/>
      <c r="KI25" s="40"/>
      <c r="KJ25" s="40">
        <f t="shared" si="2"/>
        <v>0</v>
      </c>
      <c r="KK25" s="40"/>
      <c r="KL25" s="40"/>
      <c r="KM25" s="40"/>
      <c r="KN25" s="40"/>
      <c r="KO25" s="40"/>
      <c r="KP25" s="40"/>
      <c r="KQ25" s="40"/>
      <c r="KR25" s="40"/>
      <c r="KS25" s="40">
        <f t="shared" si="3"/>
        <v>0</v>
      </c>
      <c r="KT25" s="40"/>
      <c r="KU25" s="40"/>
      <c r="KV25" s="40"/>
      <c r="KW25" s="40"/>
      <c r="KX25" s="40"/>
      <c r="KY25" s="40"/>
      <c r="KZ25" s="40"/>
      <c r="LA25" s="40"/>
      <c r="LB25" s="40">
        <f t="shared" si="4"/>
        <v>0</v>
      </c>
      <c r="LC25" s="40"/>
      <c r="LD25" s="40"/>
      <c r="LE25" s="40"/>
      <c r="LF25" s="40"/>
      <c r="LG25" s="40"/>
      <c r="LH25" s="40"/>
      <c r="LI25" s="40"/>
      <c r="LJ25" s="40"/>
      <c r="LK25" s="40">
        <f t="shared" si="5"/>
        <v>0</v>
      </c>
      <c r="LL25" s="40"/>
      <c r="LM25" s="40"/>
      <c r="LN25" s="40"/>
      <c r="LO25" s="40"/>
      <c r="LP25" s="40"/>
      <c r="LQ25" s="40"/>
      <c r="LR25" s="40"/>
      <c r="LS25" s="40"/>
      <c r="LT25" s="40">
        <f t="shared" si="6"/>
        <v>0</v>
      </c>
      <c r="LU25" s="40"/>
      <c r="LV25" s="40"/>
      <c r="LW25" s="40"/>
      <c r="LX25" s="40"/>
      <c r="LY25" s="40"/>
      <c r="LZ25" s="40"/>
      <c r="MA25" s="40"/>
      <c r="MB25" s="40"/>
      <c r="MC25" s="40">
        <f t="shared" si="7"/>
        <v>0</v>
      </c>
      <c r="MD25" s="40"/>
      <c r="ME25" s="40"/>
      <c r="MF25" s="40"/>
      <c r="MG25" s="40"/>
      <c r="MH25" s="40"/>
      <c r="MI25" s="40"/>
      <c r="MJ25" s="40"/>
      <c r="MK25" s="40"/>
      <c r="ML25" s="40">
        <f t="shared" si="8"/>
        <v>0</v>
      </c>
      <c r="MM25" s="40"/>
      <c r="MN25" s="40"/>
      <c r="MO25" s="40"/>
      <c r="MP25" s="40"/>
      <c r="MQ25" s="40"/>
      <c r="MR25" s="40"/>
      <c r="MS25" s="40"/>
      <c r="MT25" s="40"/>
      <c r="MU25" s="40">
        <f t="shared" si="61"/>
        <v>0</v>
      </c>
      <c r="MV25" s="40"/>
      <c r="MW25" s="40"/>
      <c r="MX25" s="40"/>
      <c r="MY25" s="40"/>
      <c r="MZ25" s="40"/>
      <c r="NA25" s="40"/>
      <c r="NB25" s="40"/>
      <c r="NC25" s="40"/>
      <c r="ND25" s="40">
        <f t="shared" si="9"/>
        <v>0</v>
      </c>
      <c r="NE25" s="40"/>
      <c r="NF25" s="40"/>
      <c r="NG25" s="40"/>
      <c r="NH25" s="40"/>
      <c r="NI25" s="40"/>
      <c r="NJ25" s="40"/>
      <c r="NK25" s="40"/>
      <c r="NL25" s="40"/>
      <c r="NM25" s="40">
        <f t="shared" si="10"/>
        <v>0</v>
      </c>
      <c r="NN25" s="40"/>
      <c r="NO25" s="40"/>
      <c r="NP25" s="40"/>
      <c r="NQ25" s="40"/>
      <c r="NR25" s="40"/>
      <c r="NS25" s="40"/>
      <c r="NT25" s="40"/>
      <c r="NU25" s="40"/>
      <c r="NV25" s="40">
        <f t="shared" si="11"/>
        <v>0</v>
      </c>
      <c r="NW25" s="40"/>
      <c r="NX25" s="40"/>
      <c r="NY25" s="40"/>
      <c r="NZ25" s="40"/>
      <c r="OA25" s="40"/>
      <c r="OB25" s="40"/>
      <c r="OC25" s="40"/>
      <c r="OD25" s="40"/>
      <c r="OE25" s="40">
        <f t="shared" si="12"/>
        <v>0</v>
      </c>
      <c r="OF25" s="40"/>
      <c r="OG25" s="40"/>
      <c r="OH25" s="40"/>
      <c r="OI25" s="40"/>
      <c r="OJ25" s="40"/>
      <c r="OK25" s="40"/>
      <c r="OL25" s="40"/>
      <c r="OM25" s="40"/>
      <c r="ON25" s="40">
        <f t="shared" si="13"/>
        <v>0</v>
      </c>
      <c r="OO25" s="40"/>
      <c r="OP25" s="40"/>
      <c r="OQ25" s="40"/>
      <c r="OR25" s="40"/>
      <c r="OS25" s="40"/>
      <c r="OT25" s="40"/>
      <c r="OU25" s="40"/>
      <c r="OV25" s="40"/>
      <c r="OW25" s="40">
        <f t="shared" si="14"/>
        <v>0</v>
      </c>
      <c r="OX25" s="40"/>
      <c r="OY25" s="40"/>
      <c r="OZ25" s="40"/>
      <c r="PA25" s="40"/>
      <c r="PB25" s="40"/>
      <c r="PC25" s="40"/>
      <c r="PD25" s="40"/>
      <c r="PE25" s="40"/>
      <c r="PF25" s="40">
        <f t="shared" si="15"/>
        <v>0</v>
      </c>
      <c r="PG25" s="40"/>
      <c r="PH25" s="40"/>
      <c r="PI25" s="40"/>
      <c r="PJ25" s="40"/>
      <c r="PK25" s="40"/>
      <c r="PL25" s="40"/>
      <c r="PM25" s="40"/>
      <c r="PN25" s="40"/>
      <c r="PO25" s="40">
        <f t="shared" si="16"/>
        <v>0</v>
      </c>
      <c r="PP25" s="40"/>
      <c r="PQ25" s="40"/>
      <c r="PR25" s="40"/>
      <c r="PS25" s="40"/>
      <c r="PT25" s="40"/>
      <c r="PU25" s="40"/>
      <c r="PV25" s="40"/>
      <c r="PW25" s="40"/>
      <c r="PX25" s="40">
        <f t="shared" si="17"/>
        <v>0</v>
      </c>
      <c r="PY25" s="40"/>
      <c r="PZ25" s="40"/>
      <c r="QA25" s="40"/>
      <c r="QB25" s="40"/>
      <c r="QC25" s="40"/>
      <c r="QD25" s="40"/>
      <c r="QE25" s="40"/>
      <c r="QF25" s="40"/>
      <c r="QG25" s="40">
        <f t="shared" si="18"/>
        <v>0</v>
      </c>
      <c r="QH25" s="40"/>
      <c r="QI25" s="40"/>
      <c r="QJ25" s="40"/>
      <c r="QK25" s="40"/>
      <c r="QL25" s="40"/>
      <c r="QM25" s="40"/>
      <c r="QN25" s="40"/>
      <c r="QO25" s="40"/>
      <c r="QP25" s="40">
        <f t="shared" si="19"/>
        <v>0</v>
      </c>
      <c r="QQ25" s="40"/>
      <c r="QR25" s="40"/>
      <c r="QS25" s="40"/>
      <c r="QT25" s="40"/>
      <c r="QU25" s="40"/>
      <c r="QV25" s="40"/>
      <c r="QW25" s="40"/>
      <c r="QX25" s="40"/>
      <c r="QY25" s="40">
        <f t="shared" si="20"/>
        <v>0</v>
      </c>
      <c r="QZ25" s="40"/>
      <c r="RA25" s="40"/>
      <c r="RB25" s="40"/>
      <c r="RC25" s="40"/>
      <c r="RD25" s="40"/>
      <c r="RE25" s="40"/>
      <c r="RF25" s="40"/>
      <c r="RG25" s="40"/>
      <c r="RH25" s="40">
        <f t="shared" si="21"/>
        <v>0</v>
      </c>
      <c r="RI25" s="40"/>
      <c r="RJ25" s="40"/>
      <c r="RK25" s="40"/>
      <c r="RL25" s="40"/>
      <c r="RM25" s="40"/>
      <c r="RN25" s="40"/>
      <c r="RO25" s="40"/>
      <c r="RP25" s="40"/>
      <c r="RQ25" s="40">
        <f t="shared" si="22"/>
        <v>0</v>
      </c>
      <c r="RR25" s="40"/>
      <c r="RS25" s="40"/>
      <c r="RT25" s="40"/>
      <c r="RU25" s="40"/>
      <c r="RV25" s="40"/>
      <c r="RW25" s="40"/>
      <c r="RX25" s="40"/>
      <c r="RY25" s="40"/>
      <c r="RZ25" s="40">
        <f t="shared" si="23"/>
        <v>0</v>
      </c>
      <c r="SA25" s="40"/>
      <c r="SB25" s="40"/>
      <c r="SC25" s="40"/>
      <c r="SD25" s="40"/>
      <c r="SE25" s="40"/>
      <c r="SF25" s="40"/>
      <c r="SG25" s="40"/>
      <c r="SH25" s="40"/>
      <c r="SI25" s="40">
        <f t="shared" si="24"/>
        <v>0</v>
      </c>
      <c r="SJ25" s="40"/>
      <c r="SK25" s="40"/>
      <c r="SL25" s="40"/>
      <c r="SM25" s="40"/>
      <c r="SN25" s="40"/>
      <c r="SO25" s="40"/>
      <c r="SP25" s="40"/>
      <c r="SQ25" s="40"/>
      <c r="SR25" s="40">
        <f t="shared" si="25"/>
        <v>0</v>
      </c>
      <c r="SS25" s="40"/>
      <c r="ST25" s="40"/>
      <c r="SU25" s="40"/>
      <c r="SV25" s="40"/>
      <c r="SW25" s="40"/>
      <c r="SX25" s="40"/>
      <c r="SY25" s="40"/>
      <c r="SZ25" s="40"/>
      <c r="TA25" s="40">
        <f t="shared" si="26"/>
        <v>0</v>
      </c>
      <c r="TB25" s="40"/>
      <c r="TC25" s="40"/>
      <c r="TD25" s="40"/>
      <c r="TE25" s="40"/>
      <c r="TF25" s="40"/>
      <c r="TG25" s="40"/>
      <c r="TH25" s="40"/>
      <c r="TI25" s="40"/>
      <c r="TJ25" s="40">
        <f t="shared" si="27"/>
        <v>0</v>
      </c>
      <c r="TK25" s="40"/>
      <c r="TL25" s="40"/>
      <c r="TM25" s="40"/>
      <c r="TN25" s="40"/>
      <c r="TO25" s="40"/>
      <c r="TP25" s="40"/>
      <c r="TQ25" s="40"/>
      <c r="TR25" s="40"/>
      <c r="TS25" s="40">
        <f t="shared" si="28"/>
        <v>0</v>
      </c>
      <c r="TT25" s="40"/>
      <c r="TU25" s="40"/>
      <c r="TV25" s="40"/>
      <c r="TW25" s="40"/>
      <c r="TX25" s="40"/>
      <c r="TY25" s="40"/>
      <c r="TZ25" s="40"/>
      <c r="UA25" s="40"/>
      <c r="UB25" s="40">
        <f t="shared" si="29"/>
        <v>0</v>
      </c>
      <c r="UC25" s="40"/>
      <c r="UD25" s="40"/>
      <c r="UE25" s="40"/>
      <c r="UF25" s="40"/>
      <c r="UG25" s="40"/>
      <c r="UH25" s="40"/>
      <c r="UI25" s="40"/>
      <c r="UJ25" s="40"/>
    </row>
    <row r="26" spans="1:556" x14ac:dyDescent="0.25">
      <c r="A26" s="37" t="s">
        <v>380</v>
      </c>
      <c r="B26" s="22"/>
      <c r="C26" s="38" t="s">
        <v>380</v>
      </c>
      <c r="D26" s="38"/>
      <c r="E26" s="22"/>
      <c r="F26" s="38" t="s">
        <v>380</v>
      </c>
      <c r="G26" s="38"/>
      <c r="H26" s="22"/>
      <c r="I26" s="38" t="s">
        <v>380</v>
      </c>
      <c r="J26" s="38"/>
      <c r="K26" s="22"/>
      <c r="L26" s="38" t="s">
        <v>380</v>
      </c>
      <c r="M26" s="38"/>
      <c r="N26" s="22"/>
      <c r="O26" s="38" t="s">
        <v>380</v>
      </c>
      <c r="P26" s="38"/>
      <c r="Q26" s="22"/>
      <c r="R26" s="38" t="s">
        <v>380</v>
      </c>
      <c r="S26" s="38"/>
      <c r="T26" s="22"/>
      <c r="U26" s="38" t="s">
        <v>380</v>
      </c>
      <c r="V26" s="38"/>
      <c r="W26" s="22"/>
      <c r="X26" s="38" t="s">
        <v>380</v>
      </c>
      <c r="Y26" s="38"/>
      <c r="Z26" s="22"/>
      <c r="AA26" s="38" t="s">
        <v>380</v>
      </c>
      <c r="AB26" s="38"/>
      <c r="AC26" s="22"/>
      <c r="AD26" s="38" t="s">
        <v>380</v>
      </c>
      <c r="AE26" s="38"/>
      <c r="AF26" s="22"/>
      <c r="AG26" s="39"/>
      <c r="AH26" s="39"/>
      <c r="AI26" s="122">
        <f t="shared" si="30"/>
        <v>0</v>
      </c>
      <c r="AJ26" s="38"/>
      <c r="AK26" s="23" t="s">
        <v>380</v>
      </c>
      <c r="AL26" s="23" t="s">
        <v>380</v>
      </c>
      <c r="AM26" s="23" t="s">
        <v>380</v>
      </c>
      <c r="AN26" s="23" t="s">
        <v>380</v>
      </c>
      <c r="AO26" s="23" t="s">
        <v>380</v>
      </c>
      <c r="AP26" s="23" t="s">
        <v>380</v>
      </c>
      <c r="AQ26" s="23" t="s">
        <v>380</v>
      </c>
      <c r="AR26" s="23" t="s">
        <v>380</v>
      </c>
      <c r="AS26" s="23" t="s">
        <v>380</v>
      </c>
      <c r="AT26" s="23" t="s">
        <v>380</v>
      </c>
      <c r="AU26" s="23" t="s">
        <v>380</v>
      </c>
      <c r="AV26" s="23" t="s">
        <v>380</v>
      </c>
      <c r="AW26" s="23" t="s">
        <v>380</v>
      </c>
      <c r="AX26" s="23" t="s">
        <v>380</v>
      </c>
      <c r="AY26" s="23" t="s">
        <v>380</v>
      </c>
      <c r="AZ26" s="23" t="s">
        <v>380</v>
      </c>
      <c r="BA26" s="23" t="s">
        <v>380</v>
      </c>
      <c r="BB26" s="23" t="s">
        <v>380</v>
      </c>
      <c r="BC26" s="23" t="s">
        <v>380</v>
      </c>
      <c r="BD26" s="23" t="s">
        <v>380</v>
      </c>
      <c r="BE26" s="23" t="s">
        <v>380</v>
      </c>
      <c r="BF26" s="23" t="s">
        <v>380</v>
      </c>
      <c r="BG26" s="23" t="s">
        <v>380</v>
      </c>
      <c r="BH26" s="23" t="s">
        <v>380</v>
      </c>
      <c r="BI26" s="23" t="s">
        <v>380</v>
      </c>
      <c r="BJ26" s="23" t="s">
        <v>380</v>
      </c>
      <c r="BK26" s="23" t="s">
        <v>380</v>
      </c>
      <c r="BL26" s="23" t="s">
        <v>380</v>
      </c>
      <c r="BM26" s="23" t="s">
        <v>380</v>
      </c>
      <c r="BN26" s="23" t="s">
        <v>380</v>
      </c>
      <c r="BO26" s="23" t="s">
        <v>380</v>
      </c>
      <c r="BP26" s="23" t="s">
        <v>380</v>
      </c>
      <c r="BQ26" s="23" t="s">
        <v>380</v>
      </c>
      <c r="BR26" s="23" t="s">
        <v>380</v>
      </c>
      <c r="BS26" s="23" t="s">
        <v>380</v>
      </c>
      <c r="BT26" s="23" t="s">
        <v>380</v>
      </c>
      <c r="BU26" s="23" t="s">
        <v>380</v>
      </c>
      <c r="BV26" s="23" t="s">
        <v>380</v>
      </c>
      <c r="BW26" s="23" t="s">
        <v>380</v>
      </c>
      <c r="BX26" s="23" t="s">
        <v>380</v>
      </c>
      <c r="BY26" s="23" t="s">
        <v>380</v>
      </c>
      <c r="BZ26" s="23" t="s">
        <v>380</v>
      </c>
      <c r="CA26" s="23" t="s">
        <v>380</v>
      </c>
      <c r="CB26" s="23" t="s">
        <v>380</v>
      </c>
      <c r="CC26" s="23" t="s">
        <v>380</v>
      </c>
      <c r="CD26" s="23" t="s">
        <v>380</v>
      </c>
      <c r="CE26" s="23" t="s">
        <v>380</v>
      </c>
      <c r="CF26" s="23" t="s">
        <v>380</v>
      </c>
      <c r="CG26" s="23" t="s">
        <v>380</v>
      </c>
      <c r="CH26" s="23" t="s">
        <v>380</v>
      </c>
      <c r="CI26" s="23" t="s">
        <v>380</v>
      </c>
      <c r="CJ26" s="23" t="s">
        <v>380</v>
      </c>
      <c r="CK26" s="40">
        <f t="shared" si="31"/>
        <v>0</v>
      </c>
      <c r="CL26" s="40">
        <f t="shared" si="32"/>
        <v>0</v>
      </c>
      <c r="CM26" s="40">
        <f t="shared" si="33"/>
        <v>0</v>
      </c>
      <c r="CN26" s="40">
        <f t="shared" si="34"/>
        <v>0</v>
      </c>
      <c r="CO26" s="40">
        <f t="shared" si="35"/>
        <v>0</v>
      </c>
      <c r="CP26" s="40">
        <f t="shared" si="36"/>
        <v>0</v>
      </c>
      <c r="CQ26" s="40">
        <f t="shared" si="37"/>
        <v>0</v>
      </c>
      <c r="CR26" s="40">
        <f t="shared" si="38"/>
        <v>0</v>
      </c>
      <c r="CS26" s="40">
        <f t="shared" si="39"/>
        <v>0</v>
      </c>
      <c r="CT26" s="40">
        <f t="shared" si="40"/>
        <v>0</v>
      </c>
      <c r="CU26" s="40"/>
      <c r="CV26" s="40"/>
      <c r="CW26" s="40"/>
      <c r="CX26" s="40"/>
      <c r="CY26" s="40"/>
      <c r="CZ26" s="40"/>
      <c r="DA26" s="40"/>
      <c r="DB26" s="40"/>
      <c r="DC26" s="40">
        <f t="shared" si="41"/>
        <v>0</v>
      </c>
      <c r="DD26" s="40"/>
      <c r="DE26" s="40"/>
      <c r="DF26" s="40"/>
      <c r="DG26" s="40"/>
      <c r="DH26" s="40"/>
      <c r="DI26" s="40"/>
      <c r="DJ26" s="40"/>
      <c r="DK26" s="40"/>
      <c r="DL26" s="40">
        <f t="shared" si="42"/>
        <v>0</v>
      </c>
      <c r="DM26" s="40"/>
      <c r="DN26" s="40"/>
      <c r="DO26" s="40"/>
      <c r="DP26" s="40"/>
      <c r="DQ26" s="40"/>
      <c r="DR26" s="40"/>
      <c r="DS26" s="40"/>
      <c r="DT26" s="40"/>
      <c r="DU26" s="40">
        <f t="shared" si="43"/>
        <v>0</v>
      </c>
      <c r="DV26" s="40"/>
      <c r="DW26" s="40"/>
      <c r="DX26" s="40"/>
      <c r="DY26" s="40"/>
      <c r="DZ26" s="40"/>
      <c r="EA26" s="40"/>
      <c r="EB26" s="40"/>
      <c r="EC26" s="40"/>
      <c r="ED26" s="40">
        <f t="shared" si="44"/>
        <v>0</v>
      </c>
      <c r="EE26" s="40"/>
      <c r="EF26" s="40"/>
      <c r="EG26" s="40"/>
      <c r="EH26" s="40"/>
      <c r="EI26" s="40"/>
      <c r="EJ26" s="40"/>
      <c r="EK26" s="40"/>
      <c r="EL26" s="40"/>
      <c r="EM26" s="40">
        <f t="shared" si="45"/>
        <v>0</v>
      </c>
      <c r="EN26" s="40"/>
      <c r="EO26" s="40"/>
      <c r="EP26" s="40"/>
      <c r="EQ26" s="40"/>
      <c r="ER26" s="40"/>
      <c r="ES26" s="40"/>
      <c r="ET26" s="40"/>
      <c r="EU26" s="40"/>
      <c r="EV26" s="40">
        <f t="shared" si="46"/>
        <v>0</v>
      </c>
      <c r="EW26" s="40"/>
      <c r="EX26" s="40"/>
      <c r="EY26" s="40"/>
      <c r="EZ26" s="40"/>
      <c r="FA26" s="40"/>
      <c r="FB26" s="40"/>
      <c r="FC26" s="40"/>
      <c r="FD26" s="40"/>
      <c r="FE26" s="40">
        <f t="shared" si="47"/>
        <v>0</v>
      </c>
      <c r="FF26" s="40"/>
      <c r="FG26" s="40"/>
      <c r="FH26" s="40"/>
      <c r="FI26" s="40"/>
      <c r="FJ26" s="40"/>
      <c r="FK26" s="40"/>
      <c r="FL26" s="40"/>
      <c r="FM26" s="40"/>
      <c r="FN26" s="40">
        <f t="shared" si="48"/>
        <v>0</v>
      </c>
      <c r="FO26" s="40"/>
      <c r="FP26" s="40"/>
      <c r="FQ26" s="40"/>
      <c r="FR26" s="40"/>
      <c r="FS26" s="40"/>
      <c r="FT26" s="40"/>
      <c r="FU26" s="40"/>
      <c r="FV26" s="40"/>
      <c r="FW26" s="40">
        <f t="shared" si="49"/>
        <v>0</v>
      </c>
      <c r="FX26" s="40"/>
      <c r="FY26" s="40"/>
      <c r="FZ26" s="40"/>
      <c r="GA26" s="40"/>
      <c r="GB26" s="40"/>
      <c r="GC26" s="40"/>
      <c r="GD26" s="40"/>
      <c r="GE26" s="40"/>
      <c r="GF26" s="40">
        <f t="shared" si="50"/>
        <v>0</v>
      </c>
      <c r="GG26" s="40"/>
      <c r="GH26" s="40"/>
      <c r="GI26" s="40"/>
      <c r="GJ26" s="40"/>
      <c r="GK26" s="40"/>
      <c r="GL26" s="40"/>
      <c r="GM26" s="40"/>
      <c r="GN26" s="40"/>
      <c r="GO26" s="40">
        <f t="shared" si="51"/>
        <v>0</v>
      </c>
      <c r="GP26" s="40"/>
      <c r="GQ26" s="40"/>
      <c r="GR26" s="40"/>
      <c r="GS26" s="40"/>
      <c r="GT26" s="40"/>
      <c r="GU26" s="40"/>
      <c r="GV26" s="40"/>
      <c r="GW26" s="40"/>
      <c r="GX26" s="40">
        <f t="shared" si="52"/>
        <v>0</v>
      </c>
      <c r="GY26" s="40"/>
      <c r="GZ26" s="40"/>
      <c r="HA26" s="40"/>
      <c r="HB26" s="40"/>
      <c r="HC26" s="40"/>
      <c r="HD26" s="40"/>
      <c r="HE26" s="40"/>
      <c r="HF26" s="40"/>
      <c r="HG26" s="40">
        <f t="shared" si="53"/>
        <v>0</v>
      </c>
      <c r="HH26" s="40"/>
      <c r="HI26" s="40"/>
      <c r="HJ26" s="40"/>
      <c r="HK26" s="40"/>
      <c r="HL26" s="40"/>
      <c r="HM26" s="40"/>
      <c r="HN26" s="40"/>
      <c r="HO26" s="40"/>
      <c r="HP26" s="40">
        <f t="shared" si="54"/>
        <v>0</v>
      </c>
      <c r="HQ26" s="40"/>
      <c r="HR26" s="40"/>
      <c r="HS26" s="40"/>
      <c r="HT26" s="40"/>
      <c r="HU26" s="40"/>
      <c r="HV26" s="40"/>
      <c r="HW26" s="40"/>
      <c r="HX26" s="40"/>
      <c r="HY26" s="40">
        <f t="shared" si="55"/>
        <v>0</v>
      </c>
      <c r="HZ26" s="40"/>
      <c r="IA26" s="40"/>
      <c r="IB26" s="40"/>
      <c r="IC26" s="40"/>
      <c r="ID26" s="40"/>
      <c r="IE26" s="40"/>
      <c r="IF26" s="40"/>
      <c r="IG26" s="40"/>
      <c r="IH26" s="40">
        <f t="shared" si="56"/>
        <v>0</v>
      </c>
      <c r="II26" s="40"/>
      <c r="IJ26" s="40"/>
      <c r="IK26" s="40"/>
      <c r="IL26" s="40"/>
      <c r="IM26" s="40"/>
      <c r="IN26" s="40"/>
      <c r="IO26" s="40"/>
      <c r="IP26" s="40"/>
      <c r="IQ26" s="40">
        <f t="shared" si="57"/>
        <v>0</v>
      </c>
      <c r="IR26" s="40"/>
      <c r="IS26" s="40"/>
      <c r="IT26" s="40"/>
      <c r="IU26" s="40"/>
      <c r="IV26" s="40"/>
      <c r="IW26" s="40"/>
      <c r="IX26" s="40"/>
      <c r="IY26" s="40"/>
      <c r="IZ26" s="40">
        <f t="shared" si="58"/>
        <v>0</v>
      </c>
      <c r="JA26" s="40"/>
      <c r="JB26" s="40"/>
      <c r="JC26" s="40"/>
      <c r="JD26" s="40"/>
      <c r="JE26" s="40"/>
      <c r="JF26" s="40"/>
      <c r="JG26" s="40"/>
      <c r="JH26" s="40"/>
      <c r="JI26" s="40">
        <f t="shared" si="59"/>
        <v>0</v>
      </c>
      <c r="JJ26" s="40"/>
      <c r="JK26" s="40"/>
      <c r="JL26" s="40"/>
      <c r="JM26" s="40"/>
      <c r="JN26" s="40"/>
      <c r="JO26" s="40"/>
      <c r="JP26" s="40"/>
      <c r="JQ26" s="40"/>
      <c r="JR26" s="40">
        <f t="shared" si="60"/>
        <v>0</v>
      </c>
      <c r="JS26" s="40"/>
      <c r="JT26" s="40"/>
      <c r="JU26" s="40"/>
      <c r="JV26" s="40"/>
      <c r="JW26" s="40"/>
      <c r="JX26" s="40"/>
      <c r="JY26" s="40"/>
      <c r="JZ26" s="40"/>
      <c r="KA26" s="40">
        <f t="shared" si="1"/>
        <v>0</v>
      </c>
      <c r="KB26" s="40"/>
      <c r="KC26" s="40"/>
      <c r="KD26" s="40"/>
      <c r="KE26" s="40"/>
      <c r="KF26" s="40"/>
      <c r="KG26" s="40"/>
      <c r="KH26" s="40"/>
      <c r="KI26" s="40"/>
      <c r="KJ26" s="40">
        <f t="shared" si="2"/>
        <v>0</v>
      </c>
      <c r="KK26" s="40"/>
      <c r="KL26" s="40"/>
      <c r="KM26" s="40"/>
      <c r="KN26" s="40"/>
      <c r="KO26" s="40"/>
      <c r="KP26" s="40"/>
      <c r="KQ26" s="40"/>
      <c r="KR26" s="40"/>
      <c r="KS26" s="40">
        <f t="shared" si="3"/>
        <v>0</v>
      </c>
      <c r="KT26" s="40"/>
      <c r="KU26" s="40"/>
      <c r="KV26" s="40"/>
      <c r="KW26" s="40"/>
      <c r="KX26" s="40"/>
      <c r="KY26" s="40"/>
      <c r="KZ26" s="40"/>
      <c r="LA26" s="40"/>
      <c r="LB26" s="40">
        <f t="shared" si="4"/>
        <v>0</v>
      </c>
      <c r="LC26" s="40"/>
      <c r="LD26" s="40"/>
      <c r="LE26" s="40"/>
      <c r="LF26" s="40"/>
      <c r="LG26" s="40"/>
      <c r="LH26" s="40"/>
      <c r="LI26" s="40"/>
      <c r="LJ26" s="40"/>
      <c r="LK26" s="40">
        <f t="shared" si="5"/>
        <v>0</v>
      </c>
      <c r="LL26" s="40"/>
      <c r="LM26" s="40"/>
      <c r="LN26" s="40"/>
      <c r="LO26" s="40"/>
      <c r="LP26" s="40"/>
      <c r="LQ26" s="40"/>
      <c r="LR26" s="40"/>
      <c r="LS26" s="40"/>
      <c r="LT26" s="40">
        <f t="shared" si="6"/>
        <v>0</v>
      </c>
      <c r="LU26" s="40"/>
      <c r="LV26" s="40"/>
      <c r="LW26" s="40"/>
      <c r="LX26" s="40"/>
      <c r="LY26" s="40"/>
      <c r="LZ26" s="40"/>
      <c r="MA26" s="40"/>
      <c r="MB26" s="40"/>
      <c r="MC26" s="40">
        <f t="shared" si="7"/>
        <v>0</v>
      </c>
      <c r="MD26" s="40"/>
      <c r="ME26" s="40"/>
      <c r="MF26" s="40"/>
      <c r="MG26" s="40"/>
      <c r="MH26" s="40"/>
      <c r="MI26" s="40"/>
      <c r="MJ26" s="40"/>
      <c r="MK26" s="40"/>
      <c r="ML26" s="40">
        <f t="shared" si="8"/>
        <v>0</v>
      </c>
      <c r="MM26" s="40"/>
      <c r="MN26" s="40"/>
      <c r="MO26" s="40"/>
      <c r="MP26" s="40"/>
      <c r="MQ26" s="40"/>
      <c r="MR26" s="40"/>
      <c r="MS26" s="40"/>
      <c r="MT26" s="40"/>
      <c r="MU26" s="40">
        <f t="shared" si="61"/>
        <v>0</v>
      </c>
      <c r="MV26" s="40"/>
      <c r="MW26" s="40"/>
      <c r="MX26" s="40"/>
      <c r="MY26" s="40"/>
      <c r="MZ26" s="40"/>
      <c r="NA26" s="40"/>
      <c r="NB26" s="40"/>
      <c r="NC26" s="40"/>
      <c r="ND26" s="40">
        <f t="shared" si="9"/>
        <v>0</v>
      </c>
      <c r="NE26" s="40"/>
      <c r="NF26" s="40"/>
      <c r="NG26" s="40"/>
      <c r="NH26" s="40"/>
      <c r="NI26" s="40"/>
      <c r="NJ26" s="40"/>
      <c r="NK26" s="40"/>
      <c r="NL26" s="40"/>
      <c r="NM26" s="40">
        <f t="shared" si="10"/>
        <v>0</v>
      </c>
      <c r="NN26" s="40"/>
      <c r="NO26" s="40"/>
      <c r="NP26" s="40"/>
      <c r="NQ26" s="40"/>
      <c r="NR26" s="40"/>
      <c r="NS26" s="40"/>
      <c r="NT26" s="40"/>
      <c r="NU26" s="40"/>
      <c r="NV26" s="40">
        <f t="shared" si="11"/>
        <v>0</v>
      </c>
      <c r="NW26" s="40"/>
      <c r="NX26" s="40"/>
      <c r="NY26" s="40"/>
      <c r="NZ26" s="40"/>
      <c r="OA26" s="40"/>
      <c r="OB26" s="40"/>
      <c r="OC26" s="40"/>
      <c r="OD26" s="40"/>
      <c r="OE26" s="40">
        <f t="shared" si="12"/>
        <v>0</v>
      </c>
      <c r="OF26" s="40"/>
      <c r="OG26" s="40"/>
      <c r="OH26" s="40"/>
      <c r="OI26" s="40"/>
      <c r="OJ26" s="40"/>
      <c r="OK26" s="40"/>
      <c r="OL26" s="40"/>
      <c r="OM26" s="40"/>
      <c r="ON26" s="40">
        <f t="shared" si="13"/>
        <v>0</v>
      </c>
      <c r="OO26" s="40"/>
      <c r="OP26" s="40"/>
      <c r="OQ26" s="40"/>
      <c r="OR26" s="40"/>
      <c r="OS26" s="40"/>
      <c r="OT26" s="40"/>
      <c r="OU26" s="40"/>
      <c r="OV26" s="40"/>
      <c r="OW26" s="40">
        <f t="shared" si="14"/>
        <v>0</v>
      </c>
      <c r="OX26" s="40"/>
      <c r="OY26" s="40"/>
      <c r="OZ26" s="40"/>
      <c r="PA26" s="40"/>
      <c r="PB26" s="40"/>
      <c r="PC26" s="40"/>
      <c r="PD26" s="40"/>
      <c r="PE26" s="40"/>
      <c r="PF26" s="40">
        <f t="shared" si="15"/>
        <v>0</v>
      </c>
      <c r="PG26" s="40"/>
      <c r="PH26" s="40"/>
      <c r="PI26" s="40"/>
      <c r="PJ26" s="40"/>
      <c r="PK26" s="40"/>
      <c r="PL26" s="40"/>
      <c r="PM26" s="40"/>
      <c r="PN26" s="40"/>
      <c r="PO26" s="40">
        <f t="shared" si="16"/>
        <v>0</v>
      </c>
      <c r="PP26" s="40"/>
      <c r="PQ26" s="40"/>
      <c r="PR26" s="40"/>
      <c r="PS26" s="40"/>
      <c r="PT26" s="40"/>
      <c r="PU26" s="40"/>
      <c r="PV26" s="40"/>
      <c r="PW26" s="40"/>
      <c r="PX26" s="40">
        <f t="shared" si="17"/>
        <v>0</v>
      </c>
      <c r="PY26" s="40"/>
      <c r="PZ26" s="40"/>
      <c r="QA26" s="40"/>
      <c r="QB26" s="40"/>
      <c r="QC26" s="40"/>
      <c r="QD26" s="40"/>
      <c r="QE26" s="40"/>
      <c r="QF26" s="40"/>
      <c r="QG26" s="40">
        <f t="shared" si="18"/>
        <v>0</v>
      </c>
      <c r="QH26" s="40"/>
      <c r="QI26" s="40"/>
      <c r="QJ26" s="40"/>
      <c r="QK26" s="40"/>
      <c r="QL26" s="40"/>
      <c r="QM26" s="40"/>
      <c r="QN26" s="40"/>
      <c r="QO26" s="40"/>
      <c r="QP26" s="40">
        <f t="shared" si="19"/>
        <v>0</v>
      </c>
      <c r="QQ26" s="40"/>
      <c r="QR26" s="40"/>
      <c r="QS26" s="40"/>
      <c r="QT26" s="40"/>
      <c r="QU26" s="40"/>
      <c r="QV26" s="40"/>
      <c r="QW26" s="40"/>
      <c r="QX26" s="40"/>
      <c r="QY26" s="40">
        <f t="shared" si="20"/>
        <v>0</v>
      </c>
      <c r="QZ26" s="40"/>
      <c r="RA26" s="40"/>
      <c r="RB26" s="40"/>
      <c r="RC26" s="40"/>
      <c r="RD26" s="40"/>
      <c r="RE26" s="40"/>
      <c r="RF26" s="40"/>
      <c r="RG26" s="40"/>
      <c r="RH26" s="40">
        <f t="shared" si="21"/>
        <v>0</v>
      </c>
      <c r="RI26" s="40"/>
      <c r="RJ26" s="40"/>
      <c r="RK26" s="40"/>
      <c r="RL26" s="40"/>
      <c r="RM26" s="40"/>
      <c r="RN26" s="40"/>
      <c r="RO26" s="40"/>
      <c r="RP26" s="40"/>
      <c r="RQ26" s="40">
        <f t="shared" si="22"/>
        <v>0</v>
      </c>
      <c r="RR26" s="40"/>
      <c r="RS26" s="40"/>
      <c r="RT26" s="40"/>
      <c r="RU26" s="40"/>
      <c r="RV26" s="40"/>
      <c r="RW26" s="40"/>
      <c r="RX26" s="40"/>
      <c r="RY26" s="40"/>
      <c r="RZ26" s="40">
        <f t="shared" si="23"/>
        <v>0</v>
      </c>
      <c r="SA26" s="40"/>
      <c r="SB26" s="40"/>
      <c r="SC26" s="40"/>
      <c r="SD26" s="40"/>
      <c r="SE26" s="40"/>
      <c r="SF26" s="40"/>
      <c r="SG26" s="40"/>
      <c r="SH26" s="40"/>
      <c r="SI26" s="40">
        <f t="shared" si="24"/>
        <v>0</v>
      </c>
      <c r="SJ26" s="40"/>
      <c r="SK26" s="40"/>
      <c r="SL26" s="40"/>
      <c r="SM26" s="40"/>
      <c r="SN26" s="40"/>
      <c r="SO26" s="40"/>
      <c r="SP26" s="40"/>
      <c r="SQ26" s="40"/>
      <c r="SR26" s="40">
        <f t="shared" si="25"/>
        <v>0</v>
      </c>
      <c r="SS26" s="40"/>
      <c r="ST26" s="40"/>
      <c r="SU26" s="40"/>
      <c r="SV26" s="40"/>
      <c r="SW26" s="40"/>
      <c r="SX26" s="40"/>
      <c r="SY26" s="40"/>
      <c r="SZ26" s="40"/>
      <c r="TA26" s="40">
        <f t="shared" si="26"/>
        <v>0</v>
      </c>
      <c r="TB26" s="40"/>
      <c r="TC26" s="40"/>
      <c r="TD26" s="40"/>
      <c r="TE26" s="40"/>
      <c r="TF26" s="40"/>
      <c r="TG26" s="40"/>
      <c r="TH26" s="40"/>
      <c r="TI26" s="40"/>
      <c r="TJ26" s="40">
        <f t="shared" si="27"/>
        <v>0</v>
      </c>
      <c r="TK26" s="40"/>
      <c r="TL26" s="40"/>
      <c r="TM26" s="40"/>
      <c r="TN26" s="40"/>
      <c r="TO26" s="40"/>
      <c r="TP26" s="40"/>
      <c r="TQ26" s="40"/>
      <c r="TR26" s="40"/>
      <c r="TS26" s="40">
        <f t="shared" si="28"/>
        <v>0</v>
      </c>
      <c r="TT26" s="40"/>
      <c r="TU26" s="40"/>
      <c r="TV26" s="40"/>
      <c r="TW26" s="40"/>
      <c r="TX26" s="40"/>
      <c r="TY26" s="40"/>
      <c r="TZ26" s="40"/>
      <c r="UA26" s="40"/>
      <c r="UB26" s="40">
        <f t="shared" si="29"/>
        <v>0</v>
      </c>
      <c r="UC26" s="40"/>
      <c r="UD26" s="40"/>
      <c r="UE26" s="40"/>
      <c r="UF26" s="40"/>
      <c r="UG26" s="40"/>
      <c r="UH26" s="40"/>
      <c r="UI26" s="40"/>
      <c r="UJ26" s="40"/>
    </row>
    <row r="27" spans="1:556" x14ac:dyDescent="0.25">
      <c r="A27" s="37" t="s">
        <v>380</v>
      </c>
      <c r="B27" s="22"/>
      <c r="C27" s="38" t="s">
        <v>380</v>
      </c>
      <c r="D27" s="38"/>
      <c r="E27" s="22"/>
      <c r="F27" s="38" t="s">
        <v>380</v>
      </c>
      <c r="G27" s="38"/>
      <c r="H27" s="22"/>
      <c r="I27" s="38" t="s">
        <v>380</v>
      </c>
      <c r="J27" s="38"/>
      <c r="K27" s="22"/>
      <c r="L27" s="38" t="s">
        <v>380</v>
      </c>
      <c r="M27" s="38"/>
      <c r="N27" s="22"/>
      <c r="O27" s="38" t="s">
        <v>380</v>
      </c>
      <c r="P27" s="38"/>
      <c r="Q27" s="22"/>
      <c r="R27" s="38" t="s">
        <v>380</v>
      </c>
      <c r="S27" s="38"/>
      <c r="T27" s="22"/>
      <c r="U27" s="38" t="s">
        <v>380</v>
      </c>
      <c r="V27" s="38"/>
      <c r="W27" s="22"/>
      <c r="X27" s="38" t="s">
        <v>380</v>
      </c>
      <c r="Y27" s="38"/>
      <c r="Z27" s="22"/>
      <c r="AA27" s="38" t="s">
        <v>380</v>
      </c>
      <c r="AB27" s="38"/>
      <c r="AC27" s="22"/>
      <c r="AD27" s="38" t="s">
        <v>380</v>
      </c>
      <c r="AE27" s="38"/>
      <c r="AF27" s="22"/>
      <c r="AG27" s="39"/>
      <c r="AH27" s="39"/>
      <c r="AI27" s="122">
        <f t="shared" si="30"/>
        <v>0</v>
      </c>
      <c r="AJ27" s="38"/>
      <c r="AK27" s="23" t="s">
        <v>380</v>
      </c>
      <c r="AL27" s="23" t="s">
        <v>380</v>
      </c>
      <c r="AM27" s="23" t="s">
        <v>380</v>
      </c>
      <c r="AN27" s="23" t="s">
        <v>380</v>
      </c>
      <c r="AO27" s="23" t="s">
        <v>380</v>
      </c>
      <c r="AP27" s="23" t="s">
        <v>380</v>
      </c>
      <c r="AQ27" s="23" t="s">
        <v>380</v>
      </c>
      <c r="AR27" s="23" t="s">
        <v>380</v>
      </c>
      <c r="AS27" s="23" t="s">
        <v>380</v>
      </c>
      <c r="AT27" s="23" t="s">
        <v>380</v>
      </c>
      <c r="AU27" s="23" t="s">
        <v>380</v>
      </c>
      <c r="AV27" s="23" t="s">
        <v>380</v>
      </c>
      <c r="AW27" s="23" t="s">
        <v>380</v>
      </c>
      <c r="AX27" s="23" t="s">
        <v>380</v>
      </c>
      <c r="AY27" s="23" t="s">
        <v>380</v>
      </c>
      <c r="AZ27" s="23" t="s">
        <v>380</v>
      </c>
      <c r="BA27" s="23" t="s">
        <v>380</v>
      </c>
      <c r="BB27" s="23" t="s">
        <v>380</v>
      </c>
      <c r="BC27" s="23" t="s">
        <v>380</v>
      </c>
      <c r="BD27" s="23" t="s">
        <v>380</v>
      </c>
      <c r="BE27" s="23" t="s">
        <v>380</v>
      </c>
      <c r="BF27" s="23" t="s">
        <v>380</v>
      </c>
      <c r="BG27" s="23" t="s">
        <v>380</v>
      </c>
      <c r="BH27" s="23" t="s">
        <v>380</v>
      </c>
      <c r="BI27" s="23" t="s">
        <v>380</v>
      </c>
      <c r="BJ27" s="23" t="s">
        <v>380</v>
      </c>
      <c r="BK27" s="23" t="s">
        <v>380</v>
      </c>
      <c r="BL27" s="23" t="s">
        <v>380</v>
      </c>
      <c r="BM27" s="23" t="s">
        <v>380</v>
      </c>
      <c r="BN27" s="23" t="s">
        <v>380</v>
      </c>
      <c r="BO27" s="23" t="s">
        <v>380</v>
      </c>
      <c r="BP27" s="23" t="s">
        <v>380</v>
      </c>
      <c r="BQ27" s="23" t="s">
        <v>380</v>
      </c>
      <c r="BR27" s="23" t="s">
        <v>380</v>
      </c>
      <c r="BS27" s="23" t="s">
        <v>380</v>
      </c>
      <c r="BT27" s="23" t="s">
        <v>380</v>
      </c>
      <c r="BU27" s="23" t="s">
        <v>380</v>
      </c>
      <c r="BV27" s="23" t="s">
        <v>380</v>
      </c>
      <c r="BW27" s="23" t="s">
        <v>380</v>
      </c>
      <c r="BX27" s="23" t="s">
        <v>380</v>
      </c>
      <c r="BY27" s="23" t="s">
        <v>380</v>
      </c>
      <c r="BZ27" s="23" t="s">
        <v>380</v>
      </c>
      <c r="CA27" s="23" t="s">
        <v>380</v>
      </c>
      <c r="CB27" s="23" t="s">
        <v>380</v>
      </c>
      <c r="CC27" s="23" t="s">
        <v>380</v>
      </c>
      <c r="CD27" s="23" t="s">
        <v>380</v>
      </c>
      <c r="CE27" s="23" t="s">
        <v>380</v>
      </c>
      <c r="CF27" s="23" t="s">
        <v>380</v>
      </c>
      <c r="CG27" s="23" t="s">
        <v>380</v>
      </c>
      <c r="CH27" s="23" t="s">
        <v>380</v>
      </c>
      <c r="CI27" s="23" t="s">
        <v>380</v>
      </c>
      <c r="CJ27" s="23" t="s">
        <v>380</v>
      </c>
      <c r="CK27" s="40">
        <f t="shared" si="31"/>
        <v>0</v>
      </c>
      <c r="CL27" s="40">
        <f t="shared" si="32"/>
        <v>0</v>
      </c>
      <c r="CM27" s="40">
        <f t="shared" si="33"/>
        <v>0</v>
      </c>
      <c r="CN27" s="40">
        <f t="shared" si="34"/>
        <v>0</v>
      </c>
      <c r="CO27" s="40">
        <f t="shared" si="35"/>
        <v>0</v>
      </c>
      <c r="CP27" s="40">
        <f t="shared" si="36"/>
        <v>0</v>
      </c>
      <c r="CQ27" s="40">
        <f t="shared" si="37"/>
        <v>0</v>
      </c>
      <c r="CR27" s="40">
        <f t="shared" si="38"/>
        <v>0</v>
      </c>
      <c r="CS27" s="40">
        <f t="shared" si="39"/>
        <v>0</v>
      </c>
      <c r="CT27" s="40">
        <f t="shared" si="40"/>
        <v>0</v>
      </c>
      <c r="CU27" s="40"/>
      <c r="CV27" s="40"/>
      <c r="CW27" s="40"/>
      <c r="CX27" s="40"/>
      <c r="CY27" s="40"/>
      <c r="CZ27" s="40"/>
      <c r="DA27" s="40"/>
      <c r="DB27" s="40"/>
      <c r="DC27" s="40">
        <f t="shared" si="41"/>
        <v>0</v>
      </c>
      <c r="DD27" s="40"/>
      <c r="DE27" s="40"/>
      <c r="DF27" s="40"/>
      <c r="DG27" s="40"/>
      <c r="DH27" s="40"/>
      <c r="DI27" s="40"/>
      <c r="DJ27" s="40"/>
      <c r="DK27" s="40"/>
      <c r="DL27" s="40">
        <f t="shared" si="42"/>
        <v>0</v>
      </c>
      <c r="DM27" s="40"/>
      <c r="DN27" s="40"/>
      <c r="DO27" s="40"/>
      <c r="DP27" s="40"/>
      <c r="DQ27" s="40"/>
      <c r="DR27" s="40"/>
      <c r="DS27" s="40"/>
      <c r="DT27" s="40"/>
      <c r="DU27" s="40">
        <f t="shared" si="43"/>
        <v>0</v>
      </c>
      <c r="DV27" s="40"/>
      <c r="DW27" s="40"/>
      <c r="DX27" s="40"/>
      <c r="DY27" s="40"/>
      <c r="DZ27" s="40"/>
      <c r="EA27" s="40"/>
      <c r="EB27" s="40"/>
      <c r="EC27" s="40"/>
      <c r="ED27" s="40">
        <f t="shared" si="44"/>
        <v>0</v>
      </c>
      <c r="EE27" s="40"/>
      <c r="EF27" s="40"/>
      <c r="EG27" s="40"/>
      <c r="EH27" s="40"/>
      <c r="EI27" s="40"/>
      <c r="EJ27" s="40"/>
      <c r="EK27" s="40"/>
      <c r="EL27" s="40"/>
      <c r="EM27" s="40">
        <f t="shared" si="45"/>
        <v>0</v>
      </c>
      <c r="EN27" s="40"/>
      <c r="EO27" s="40"/>
      <c r="EP27" s="40"/>
      <c r="EQ27" s="40"/>
      <c r="ER27" s="40"/>
      <c r="ES27" s="40"/>
      <c r="ET27" s="40"/>
      <c r="EU27" s="40"/>
      <c r="EV27" s="40">
        <f t="shared" si="46"/>
        <v>0</v>
      </c>
      <c r="EW27" s="40"/>
      <c r="EX27" s="40"/>
      <c r="EY27" s="40"/>
      <c r="EZ27" s="40"/>
      <c r="FA27" s="40"/>
      <c r="FB27" s="40"/>
      <c r="FC27" s="40"/>
      <c r="FD27" s="40"/>
      <c r="FE27" s="40">
        <f t="shared" si="47"/>
        <v>0</v>
      </c>
      <c r="FF27" s="40"/>
      <c r="FG27" s="40"/>
      <c r="FH27" s="40"/>
      <c r="FI27" s="40"/>
      <c r="FJ27" s="40"/>
      <c r="FK27" s="40"/>
      <c r="FL27" s="40"/>
      <c r="FM27" s="40"/>
      <c r="FN27" s="40">
        <f t="shared" si="48"/>
        <v>0</v>
      </c>
      <c r="FO27" s="40"/>
      <c r="FP27" s="40"/>
      <c r="FQ27" s="40"/>
      <c r="FR27" s="40"/>
      <c r="FS27" s="40"/>
      <c r="FT27" s="40"/>
      <c r="FU27" s="40"/>
      <c r="FV27" s="40"/>
      <c r="FW27" s="40">
        <f t="shared" si="49"/>
        <v>0</v>
      </c>
      <c r="FX27" s="40"/>
      <c r="FY27" s="40"/>
      <c r="FZ27" s="40"/>
      <c r="GA27" s="40"/>
      <c r="GB27" s="40"/>
      <c r="GC27" s="40"/>
      <c r="GD27" s="40"/>
      <c r="GE27" s="40"/>
      <c r="GF27" s="40">
        <f t="shared" si="50"/>
        <v>0</v>
      </c>
      <c r="GG27" s="40"/>
      <c r="GH27" s="40"/>
      <c r="GI27" s="40"/>
      <c r="GJ27" s="40"/>
      <c r="GK27" s="40"/>
      <c r="GL27" s="40"/>
      <c r="GM27" s="40"/>
      <c r="GN27" s="40"/>
      <c r="GO27" s="40">
        <f t="shared" si="51"/>
        <v>0</v>
      </c>
      <c r="GP27" s="40"/>
      <c r="GQ27" s="40"/>
      <c r="GR27" s="40"/>
      <c r="GS27" s="40"/>
      <c r="GT27" s="40"/>
      <c r="GU27" s="40"/>
      <c r="GV27" s="40"/>
      <c r="GW27" s="40"/>
      <c r="GX27" s="40">
        <f t="shared" si="52"/>
        <v>0</v>
      </c>
      <c r="GY27" s="40"/>
      <c r="GZ27" s="40"/>
      <c r="HA27" s="40"/>
      <c r="HB27" s="40"/>
      <c r="HC27" s="40"/>
      <c r="HD27" s="40"/>
      <c r="HE27" s="40"/>
      <c r="HF27" s="40"/>
      <c r="HG27" s="40">
        <f t="shared" si="53"/>
        <v>0</v>
      </c>
      <c r="HH27" s="40"/>
      <c r="HI27" s="40"/>
      <c r="HJ27" s="40"/>
      <c r="HK27" s="40"/>
      <c r="HL27" s="40"/>
      <c r="HM27" s="40"/>
      <c r="HN27" s="40"/>
      <c r="HO27" s="40"/>
      <c r="HP27" s="40">
        <f t="shared" si="54"/>
        <v>0</v>
      </c>
      <c r="HQ27" s="40"/>
      <c r="HR27" s="40"/>
      <c r="HS27" s="40"/>
      <c r="HT27" s="40"/>
      <c r="HU27" s="40"/>
      <c r="HV27" s="40"/>
      <c r="HW27" s="40"/>
      <c r="HX27" s="40"/>
      <c r="HY27" s="40">
        <f t="shared" si="55"/>
        <v>0</v>
      </c>
      <c r="HZ27" s="40"/>
      <c r="IA27" s="40"/>
      <c r="IB27" s="40"/>
      <c r="IC27" s="40"/>
      <c r="ID27" s="40"/>
      <c r="IE27" s="40"/>
      <c r="IF27" s="40"/>
      <c r="IG27" s="40"/>
      <c r="IH27" s="40">
        <f t="shared" si="56"/>
        <v>0</v>
      </c>
      <c r="II27" s="40"/>
      <c r="IJ27" s="40"/>
      <c r="IK27" s="40"/>
      <c r="IL27" s="40"/>
      <c r="IM27" s="40"/>
      <c r="IN27" s="40"/>
      <c r="IO27" s="40"/>
      <c r="IP27" s="40"/>
      <c r="IQ27" s="40">
        <f t="shared" si="57"/>
        <v>0</v>
      </c>
      <c r="IR27" s="40"/>
      <c r="IS27" s="40"/>
      <c r="IT27" s="40"/>
      <c r="IU27" s="40"/>
      <c r="IV27" s="40"/>
      <c r="IW27" s="40"/>
      <c r="IX27" s="40"/>
      <c r="IY27" s="40"/>
      <c r="IZ27" s="40">
        <f t="shared" si="58"/>
        <v>0</v>
      </c>
      <c r="JA27" s="40"/>
      <c r="JB27" s="40"/>
      <c r="JC27" s="40"/>
      <c r="JD27" s="40"/>
      <c r="JE27" s="40"/>
      <c r="JF27" s="40"/>
      <c r="JG27" s="40"/>
      <c r="JH27" s="40"/>
      <c r="JI27" s="40">
        <f t="shared" si="59"/>
        <v>0</v>
      </c>
      <c r="JJ27" s="40"/>
      <c r="JK27" s="40"/>
      <c r="JL27" s="40"/>
      <c r="JM27" s="40"/>
      <c r="JN27" s="40"/>
      <c r="JO27" s="40"/>
      <c r="JP27" s="40"/>
      <c r="JQ27" s="40"/>
      <c r="JR27" s="40">
        <f t="shared" si="60"/>
        <v>0</v>
      </c>
      <c r="JS27" s="40"/>
      <c r="JT27" s="40"/>
      <c r="JU27" s="40"/>
      <c r="JV27" s="40"/>
      <c r="JW27" s="40"/>
      <c r="JX27" s="40"/>
      <c r="JY27" s="40"/>
      <c r="JZ27" s="40"/>
      <c r="KA27" s="40">
        <f t="shared" si="1"/>
        <v>0</v>
      </c>
      <c r="KB27" s="40"/>
      <c r="KC27" s="40"/>
      <c r="KD27" s="40"/>
      <c r="KE27" s="40"/>
      <c r="KF27" s="40"/>
      <c r="KG27" s="40"/>
      <c r="KH27" s="40"/>
      <c r="KI27" s="40"/>
      <c r="KJ27" s="40">
        <f t="shared" si="2"/>
        <v>0</v>
      </c>
      <c r="KK27" s="40"/>
      <c r="KL27" s="40"/>
      <c r="KM27" s="40"/>
      <c r="KN27" s="40"/>
      <c r="KO27" s="40"/>
      <c r="KP27" s="40"/>
      <c r="KQ27" s="40"/>
      <c r="KR27" s="40"/>
      <c r="KS27" s="40">
        <f t="shared" si="3"/>
        <v>0</v>
      </c>
      <c r="KT27" s="40"/>
      <c r="KU27" s="40"/>
      <c r="KV27" s="40"/>
      <c r="KW27" s="40"/>
      <c r="KX27" s="40"/>
      <c r="KY27" s="40"/>
      <c r="KZ27" s="40"/>
      <c r="LA27" s="40"/>
      <c r="LB27" s="40">
        <f t="shared" si="4"/>
        <v>0</v>
      </c>
      <c r="LC27" s="40"/>
      <c r="LD27" s="40"/>
      <c r="LE27" s="40"/>
      <c r="LF27" s="40"/>
      <c r="LG27" s="40"/>
      <c r="LH27" s="40"/>
      <c r="LI27" s="40"/>
      <c r="LJ27" s="40"/>
      <c r="LK27" s="40">
        <f t="shared" si="5"/>
        <v>0</v>
      </c>
      <c r="LL27" s="40"/>
      <c r="LM27" s="40"/>
      <c r="LN27" s="40"/>
      <c r="LO27" s="40"/>
      <c r="LP27" s="40"/>
      <c r="LQ27" s="40"/>
      <c r="LR27" s="40"/>
      <c r="LS27" s="40"/>
      <c r="LT27" s="40">
        <f t="shared" si="6"/>
        <v>0</v>
      </c>
      <c r="LU27" s="40"/>
      <c r="LV27" s="40"/>
      <c r="LW27" s="40"/>
      <c r="LX27" s="40"/>
      <c r="LY27" s="40"/>
      <c r="LZ27" s="40"/>
      <c r="MA27" s="40"/>
      <c r="MB27" s="40"/>
      <c r="MC27" s="40">
        <f t="shared" si="7"/>
        <v>0</v>
      </c>
      <c r="MD27" s="40"/>
      <c r="ME27" s="40"/>
      <c r="MF27" s="40"/>
      <c r="MG27" s="40"/>
      <c r="MH27" s="40"/>
      <c r="MI27" s="40"/>
      <c r="MJ27" s="40"/>
      <c r="MK27" s="40"/>
      <c r="ML27" s="40">
        <f t="shared" si="8"/>
        <v>0</v>
      </c>
      <c r="MM27" s="40"/>
      <c r="MN27" s="40"/>
      <c r="MO27" s="40"/>
      <c r="MP27" s="40"/>
      <c r="MQ27" s="40"/>
      <c r="MR27" s="40"/>
      <c r="MS27" s="40"/>
      <c r="MT27" s="40"/>
      <c r="MU27" s="40">
        <f t="shared" si="61"/>
        <v>0</v>
      </c>
      <c r="MV27" s="40"/>
      <c r="MW27" s="40"/>
      <c r="MX27" s="40"/>
      <c r="MY27" s="40"/>
      <c r="MZ27" s="40"/>
      <c r="NA27" s="40"/>
      <c r="NB27" s="40"/>
      <c r="NC27" s="40"/>
      <c r="ND27" s="40">
        <f t="shared" si="9"/>
        <v>0</v>
      </c>
      <c r="NE27" s="40"/>
      <c r="NF27" s="40"/>
      <c r="NG27" s="40"/>
      <c r="NH27" s="40"/>
      <c r="NI27" s="40"/>
      <c r="NJ27" s="40"/>
      <c r="NK27" s="40"/>
      <c r="NL27" s="40"/>
      <c r="NM27" s="40">
        <f t="shared" si="10"/>
        <v>0</v>
      </c>
      <c r="NN27" s="40"/>
      <c r="NO27" s="40"/>
      <c r="NP27" s="40"/>
      <c r="NQ27" s="40"/>
      <c r="NR27" s="40"/>
      <c r="NS27" s="40"/>
      <c r="NT27" s="40"/>
      <c r="NU27" s="40"/>
      <c r="NV27" s="40">
        <f t="shared" si="11"/>
        <v>0</v>
      </c>
      <c r="NW27" s="40"/>
      <c r="NX27" s="40"/>
      <c r="NY27" s="40"/>
      <c r="NZ27" s="40"/>
      <c r="OA27" s="40"/>
      <c r="OB27" s="40"/>
      <c r="OC27" s="40"/>
      <c r="OD27" s="40"/>
      <c r="OE27" s="40">
        <f t="shared" si="12"/>
        <v>0</v>
      </c>
      <c r="OF27" s="40"/>
      <c r="OG27" s="40"/>
      <c r="OH27" s="40"/>
      <c r="OI27" s="40"/>
      <c r="OJ27" s="40"/>
      <c r="OK27" s="40"/>
      <c r="OL27" s="40"/>
      <c r="OM27" s="40"/>
      <c r="ON27" s="40">
        <f t="shared" si="13"/>
        <v>0</v>
      </c>
      <c r="OO27" s="40"/>
      <c r="OP27" s="40"/>
      <c r="OQ27" s="40"/>
      <c r="OR27" s="40"/>
      <c r="OS27" s="40"/>
      <c r="OT27" s="40"/>
      <c r="OU27" s="40"/>
      <c r="OV27" s="40"/>
      <c r="OW27" s="40">
        <f t="shared" si="14"/>
        <v>0</v>
      </c>
      <c r="OX27" s="40"/>
      <c r="OY27" s="40"/>
      <c r="OZ27" s="40"/>
      <c r="PA27" s="40"/>
      <c r="PB27" s="40"/>
      <c r="PC27" s="40"/>
      <c r="PD27" s="40"/>
      <c r="PE27" s="40"/>
      <c r="PF27" s="40">
        <f t="shared" si="15"/>
        <v>0</v>
      </c>
      <c r="PG27" s="40"/>
      <c r="PH27" s="40"/>
      <c r="PI27" s="40"/>
      <c r="PJ27" s="40"/>
      <c r="PK27" s="40"/>
      <c r="PL27" s="40"/>
      <c r="PM27" s="40"/>
      <c r="PN27" s="40"/>
      <c r="PO27" s="40">
        <f t="shared" si="16"/>
        <v>0</v>
      </c>
      <c r="PP27" s="40"/>
      <c r="PQ27" s="40"/>
      <c r="PR27" s="40"/>
      <c r="PS27" s="40"/>
      <c r="PT27" s="40"/>
      <c r="PU27" s="40"/>
      <c r="PV27" s="40"/>
      <c r="PW27" s="40"/>
      <c r="PX27" s="40">
        <f t="shared" si="17"/>
        <v>0</v>
      </c>
      <c r="PY27" s="40"/>
      <c r="PZ27" s="40"/>
      <c r="QA27" s="40"/>
      <c r="QB27" s="40"/>
      <c r="QC27" s="40"/>
      <c r="QD27" s="40"/>
      <c r="QE27" s="40"/>
      <c r="QF27" s="40"/>
      <c r="QG27" s="40">
        <f t="shared" si="18"/>
        <v>0</v>
      </c>
      <c r="QH27" s="40"/>
      <c r="QI27" s="40"/>
      <c r="QJ27" s="40"/>
      <c r="QK27" s="40"/>
      <c r="QL27" s="40"/>
      <c r="QM27" s="40"/>
      <c r="QN27" s="40"/>
      <c r="QO27" s="40"/>
      <c r="QP27" s="40">
        <f t="shared" si="19"/>
        <v>0</v>
      </c>
      <c r="QQ27" s="40"/>
      <c r="QR27" s="40"/>
      <c r="QS27" s="40"/>
      <c r="QT27" s="40"/>
      <c r="QU27" s="40"/>
      <c r="QV27" s="40"/>
      <c r="QW27" s="40"/>
      <c r="QX27" s="40"/>
      <c r="QY27" s="40">
        <f t="shared" si="20"/>
        <v>0</v>
      </c>
      <c r="QZ27" s="40"/>
      <c r="RA27" s="40"/>
      <c r="RB27" s="40"/>
      <c r="RC27" s="40"/>
      <c r="RD27" s="40"/>
      <c r="RE27" s="40"/>
      <c r="RF27" s="40"/>
      <c r="RG27" s="40"/>
      <c r="RH27" s="40">
        <f t="shared" si="21"/>
        <v>0</v>
      </c>
      <c r="RI27" s="40"/>
      <c r="RJ27" s="40"/>
      <c r="RK27" s="40"/>
      <c r="RL27" s="40"/>
      <c r="RM27" s="40"/>
      <c r="RN27" s="40"/>
      <c r="RO27" s="40"/>
      <c r="RP27" s="40"/>
      <c r="RQ27" s="40">
        <f t="shared" si="22"/>
        <v>0</v>
      </c>
      <c r="RR27" s="40"/>
      <c r="RS27" s="40"/>
      <c r="RT27" s="40"/>
      <c r="RU27" s="40"/>
      <c r="RV27" s="40"/>
      <c r="RW27" s="40"/>
      <c r="RX27" s="40"/>
      <c r="RY27" s="40"/>
      <c r="RZ27" s="40">
        <f t="shared" si="23"/>
        <v>0</v>
      </c>
      <c r="SA27" s="40"/>
      <c r="SB27" s="40"/>
      <c r="SC27" s="40"/>
      <c r="SD27" s="40"/>
      <c r="SE27" s="40"/>
      <c r="SF27" s="40"/>
      <c r="SG27" s="40"/>
      <c r="SH27" s="40"/>
      <c r="SI27" s="40">
        <f t="shared" si="24"/>
        <v>0</v>
      </c>
      <c r="SJ27" s="40"/>
      <c r="SK27" s="40"/>
      <c r="SL27" s="40"/>
      <c r="SM27" s="40"/>
      <c r="SN27" s="40"/>
      <c r="SO27" s="40"/>
      <c r="SP27" s="40"/>
      <c r="SQ27" s="40"/>
      <c r="SR27" s="40">
        <f t="shared" si="25"/>
        <v>0</v>
      </c>
      <c r="SS27" s="40"/>
      <c r="ST27" s="40"/>
      <c r="SU27" s="40"/>
      <c r="SV27" s="40"/>
      <c r="SW27" s="40"/>
      <c r="SX27" s="40"/>
      <c r="SY27" s="40"/>
      <c r="SZ27" s="40"/>
      <c r="TA27" s="40">
        <f t="shared" si="26"/>
        <v>0</v>
      </c>
      <c r="TB27" s="40"/>
      <c r="TC27" s="40"/>
      <c r="TD27" s="40"/>
      <c r="TE27" s="40"/>
      <c r="TF27" s="40"/>
      <c r="TG27" s="40"/>
      <c r="TH27" s="40"/>
      <c r="TI27" s="40"/>
      <c r="TJ27" s="40">
        <f t="shared" si="27"/>
        <v>0</v>
      </c>
      <c r="TK27" s="40"/>
      <c r="TL27" s="40"/>
      <c r="TM27" s="40"/>
      <c r="TN27" s="40"/>
      <c r="TO27" s="40"/>
      <c r="TP27" s="40"/>
      <c r="TQ27" s="40"/>
      <c r="TR27" s="40"/>
      <c r="TS27" s="40">
        <f t="shared" si="28"/>
        <v>0</v>
      </c>
      <c r="TT27" s="40"/>
      <c r="TU27" s="40"/>
      <c r="TV27" s="40"/>
      <c r="TW27" s="40"/>
      <c r="TX27" s="40"/>
      <c r="TY27" s="40"/>
      <c r="TZ27" s="40"/>
      <c r="UA27" s="40"/>
      <c r="UB27" s="40">
        <f t="shared" si="29"/>
        <v>0</v>
      </c>
      <c r="UC27" s="40"/>
      <c r="UD27" s="40"/>
      <c r="UE27" s="40"/>
      <c r="UF27" s="40"/>
      <c r="UG27" s="40"/>
      <c r="UH27" s="40"/>
      <c r="UI27" s="40"/>
      <c r="UJ27" s="40"/>
    </row>
    <row r="28" spans="1:556" x14ac:dyDescent="0.25">
      <c r="A28" s="37" t="s">
        <v>380</v>
      </c>
      <c r="B28" s="22"/>
      <c r="C28" s="38" t="s">
        <v>380</v>
      </c>
      <c r="D28" s="38"/>
      <c r="E28" s="22"/>
      <c r="F28" s="38" t="s">
        <v>380</v>
      </c>
      <c r="G28" s="38"/>
      <c r="H28" s="22"/>
      <c r="I28" s="38" t="s">
        <v>380</v>
      </c>
      <c r="J28" s="38"/>
      <c r="K28" s="22"/>
      <c r="L28" s="38" t="s">
        <v>380</v>
      </c>
      <c r="M28" s="38"/>
      <c r="N28" s="22"/>
      <c r="O28" s="38" t="s">
        <v>380</v>
      </c>
      <c r="P28" s="38"/>
      <c r="Q28" s="22"/>
      <c r="R28" s="38" t="s">
        <v>380</v>
      </c>
      <c r="S28" s="38"/>
      <c r="T28" s="22"/>
      <c r="U28" s="38" t="s">
        <v>380</v>
      </c>
      <c r="V28" s="38"/>
      <c r="W28" s="22"/>
      <c r="X28" s="38" t="s">
        <v>380</v>
      </c>
      <c r="Y28" s="38"/>
      <c r="Z28" s="22"/>
      <c r="AA28" s="38" t="s">
        <v>380</v>
      </c>
      <c r="AB28" s="38"/>
      <c r="AC28" s="22"/>
      <c r="AD28" s="38" t="s">
        <v>380</v>
      </c>
      <c r="AE28" s="38"/>
      <c r="AF28" s="22"/>
      <c r="AG28" s="39"/>
      <c r="AH28" s="39"/>
      <c r="AI28" s="122">
        <f t="shared" ref="AI28:AI46" si="62">IFERROR(DATEDIF(AG28,AH28,"D"),0)</f>
        <v>0</v>
      </c>
      <c r="AJ28" s="38"/>
      <c r="AK28" s="23" t="s">
        <v>380</v>
      </c>
      <c r="AL28" s="23" t="s">
        <v>380</v>
      </c>
      <c r="AM28" s="23" t="s">
        <v>380</v>
      </c>
      <c r="AN28" s="23" t="s">
        <v>380</v>
      </c>
      <c r="AO28" s="23" t="s">
        <v>380</v>
      </c>
      <c r="AP28" s="23" t="s">
        <v>380</v>
      </c>
      <c r="AQ28" s="23" t="s">
        <v>380</v>
      </c>
      <c r="AR28" s="23" t="s">
        <v>380</v>
      </c>
      <c r="AS28" s="23" t="s">
        <v>380</v>
      </c>
      <c r="AT28" s="23" t="s">
        <v>380</v>
      </c>
      <c r="AU28" s="23" t="s">
        <v>380</v>
      </c>
      <c r="AV28" s="23" t="s">
        <v>380</v>
      </c>
      <c r="AW28" s="23" t="s">
        <v>380</v>
      </c>
      <c r="AX28" s="23" t="s">
        <v>380</v>
      </c>
      <c r="AY28" s="23" t="s">
        <v>380</v>
      </c>
      <c r="AZ28" s="23" t="s">
        <v>380</v>
      </c>
      <c r="BA28" s="23" t="s">
        <v>380</v>
      </c>
      <c r="BB28" s="23" t="s">
        <v>380</v>
      </c>
      <c r="BC28" s="23" t="s">
        <v>380</v>
      </c>
      <c r="BD28" s="23" t="s">
        <v>380</v>
      </c>
      <c r="BE28" s="23" t="s">
        <v>380</v>
      </c>
      <c r="BF28" s="23" t="s">
        <v>380</v>
      </c>
      <c r="BG28" s="23" t="s">
        <v>380</v>
      </c>
      <c r="BH28" s="23" t="s">
        <v>380</v>
      </c>
      <c r="BI28" s="23" t="s">
        <v>380</v>
      </c>
      <c r="BJ28" s="23" t="s">
        <v>380</v>
      </c>
      <c r="BK28" s="23" t="s">
        <v>380</v>
      </c>
      <c r="BL28" s="23" t="s">
        <v>380</v>
      </c>
      <c r="BM28" s="23" t="s">
        <v>380</v>
      </c>
      <c r="BN28" s="23" t="s">
        <v>380</v>
      </c>
      <c r="BO28" s="23" t="s">
        <v>380</v>
      </c>
      <c r="BP28" s="23" t="s">
        <v>380</v>
      </c>
      <c r="BQ28" s="23" t="s">
        <v>380</v>
      </c>
      <c r="BR28" s="23" t="s">
        <v>380</v>
      </c>
      <c r="BS28" s="23" t="s">
        <v>380</v>
      </c>
      <c r="BT28" s="23" t="s">
        <v>380</v>
      </c>
      <c r="BU28" s="23" t="s">
        <v>380</v>
      </c>
      <c r="BV28" s="23" t="s">
        <v>380</v>
      </c>
      <c r="BW28" s="23" t="s">
        <v>380</v>
      </c>
      <c r="BX28" s="23" t="s">
        <v>380</v>
      </c>
      <c r="BY28" s="23" t="s">
        <v>380</v>
      </c>
      <c r="BZ28" s="23" t="s">
        <v>380</v>
      </c>
      <c r="CA28" s="23" t="s">
        <v>380</v>
      </c>
      <c r="CB28" s="23" t="s">
        <v>380</v>
      </c>
      <c r="CC28" s="23" t="s">
        <v>380</v>
      </c>
      <c r="CD28" s="23" t="s">
        <v>380</v>
      </c>
      <c r="CE28" s="23" t="s">
        <v>380</v>
      </c>
      <c r="CF28" s="23" t="s">
        <v>380</v>
      </c>
      <c r="CG28" s="23" t="s">
        <v>380</v>
      </c>
      <c r="CH28" s="23" t="s">
        <v>380</v>
      </c>
      <c r="CI28" s="23" t="s">
        <v>380</v>
      </c>
      <c r="CJ28" s="23" t="s">
        <v>380</v>
      </c>
      <c r="CK28" s="40">
        <f t="shared" si="31"/>
        <v>0</v>
      </c>
      <c r="CL28" s="40">
        <f t="shared" si="32"/>
        <v>0</v>
      </c>
      <c r="CM28" s="40">
        <f t="shared" si="33"/>
        <v>0</v>
      </c>
      <c r="CN28" s="40">
        <f t="shared" si="34"/>
        <v>0</v>
      </c>
      <c r="CO28" s="40">
        <f t="shared" si="35"/>
        <v>0</v>
      </c>
      <c r="CP28" s="40">
        <f t="shared" si="36"/>
        <v>0</v>
      </c>
      <c r="CQ28" s="40">
        <f t="shared" si="37"/>
        <v>0</v>
      </c>
      <c r="CR28" s="40">
        <f t="shared" si="38"/>
        <v>0</v>
      </c>
      <c r="CS28" s="40">
        <f t="shared" si="39"/>
        <v>0</v>
      </c>
      <c r="CT28" s="40">
        <f t="shared" si="40"/>
        <v>0</v>
      </c>
      <c r="CU28" s="40"/>
      <c r="CV28" s="40"/>
      <c r="CW28" s="40"/>
      <c r="CX28" s="40"/>
      <c r="CY28" s="40"/>
      <c r="CZ28" s="40"/>
      <c r="DA28" s="40"/>
      <c r="DB28" s="40"/>
      <c r="DC28" s="40">
        <f t="shared" si="41"/>
        <v>0</v>
      </c>
      <c r="DD28" s="40"/>
      <c r="DE28" s="40"/>
      <c r="DF28" s="40"/>
      <c r="DG28" s="40"/>
      <c r="DH28" s="40"/>
      <c r="DI28" s="40"/>
      <c r="DJ28" s="40"/>
      <c r="DK28" s="40"/>
      <c r="DL28" s="40">
        <f t="shared" si="42"/>
        <v>0</v>
      </c>
      <c r="DM28" s="40"/>
      <c r="DN28" s="40"/>
      <c r="DO28" s="40"/>
      <c r="DP28" s="40"/>
      <c r="DQ28" s="40"/>
      <c r="DR28" s="40"/>
      <c r="DS28" s="40"/>
      <c r="DT28" s="40"/>
      <c r="DU28" s="40">
        <f t="shared" si="43"/>
        <v>0</v>
      </c>
      <c r="DV28" s="40"/>
      <c r="DW28" s="40"/>
      <c r="DX28" s="40"/>
      <c r="DY28" s="40"/>
      <c r="DZ28" s="40"/>
      <c r="EA28" s="40"/>
      <c r="EB28" s="40"/>
      <c r="EC28" s="40"/>
      <c r="ED28" s="40">
        <f t="shared" si="44"/>
        <v>0</v>
      </c>
      <c r="EE28" s="40"/>
      <c r="EF28" s="40"/>
      <c r="EG28" s="40"/>
      <c r="EH28" s="40"/>
      <c r="EI28" s="40"/>
      <c r="EJ28" s="40"/>
      <c r="EK28" s="40"/>
      <c r="EL28" s="40"/>
      <c r="EM28" s="40">
        <f t="shared" si="45"/>
        <v>0</v>
      </c>
      <c r="EN28" s="40"/>
      <c r="EO28" s="40"/>
      <c r="EP28" s="40"/>
      <c r="EQ28" s="40"/>
      <c r="ER28" s="40"/>
      <c r="ES28" s="40"/>
      <c r="ET28" s="40"/>
      <c r="EU28" s="40"/>
      <c r="EV28" s="40">
        <f t="shared" si="46"/>
        <v>0</v>
      </c>
      <c r="EW28" s="40"/>
      <c r="EX28" s="40"/>
      <c r="EY28" s="40"/>
      <c r="EZ28" s="40"/>
      <c r="FA28" s="40"/>
      <c r="FB28" s="40"/>
      <c r="FC28" s="40"/>
      <c r="FD28" s="40"/>
      <c r="FE28" s="40">
        <f t="shared" si="47"/>
        <v>0</v>
      </c>
      <c r="FF28" s="40"/>
      <c r="FG28" s="40"/>
      <c r="FH28" s="40"/>
      <c r="FI28" s="40"/>
      <c r="FJ28" s="40"/>
      <c r="FK28" s="40"/>
      <c r="FL28" s="40"/>
      <c r="FM28" s="40"/>
      <c r="FN28" s="40">
        <f t="shared" si="48"/>
        <v>0</v>
      </c>
      <c r="FO28" s="40"/>
      <c r="FP28" s="40"/>
      <c r="FQ28" s="40"/>
      <c r="FR28" s="40"/>
      <c r="FS28" s="40"/>
      <c r="FT28" s="40"/>
      <c r="FU28" s="40"/>
      <c r="FV28" s="40"/>
      <c r="FW28" s="40">
        <f t="shared" si="49"/>
        <v>0</v>
      </c>
      <c r="FX28" s="40"/>
      <c r="FY28" s="40"/>
      <c r="FZ28" s="40"/>
      <c r="GA28" s="40"/>
      <c r="GB28" s="40"/>
      <c r="GC28" s="40"/>
      <c r="GD28" s="40"/>
      <c r="GE28" s="40"/>
      <c r="GF28" s="40">
        <f t="shared" si="50"/>
        <v>0</v>
      </c>
      <c r="GG28" s="40"/>
      <c r="GH28" s="40"/>
      <c r="GI28" s="40"/>
      <c r="GJ28" s="40"/>
      <c r="GK28" s="40"/>
      <c r="GL28" s="40"/>
      <c r="GM28" s="40"/>
      <c r="GN28" s="40"/>
      <c r="GO28" s="40">
        <f t="shared" si="51"/>
        <v>0</v>
      </c>
      <c r="GP28" s="40"/>
      <c r="GQ28" s="40"/>
      <c r="GR28" s="40"/>
      <c r="GS28" s="40"/>
      <c r="GT28" s="40"/>
      <c r="GU28" s="40"/>
      <c r="GV28" s="40"/>
      <c r="GW28" s="40"/>
      <c r="GX28" s="40">
        <f t="shared" si="52"/>
        <v>0</v>
      </c>
      <c r="GY28" s="40"/>
      <c r="GZ28" s="40"/>
      <c r="HA28" s="40"/>
      <c r="HB28" s="40"/>
      <c r="HC28" s="40"/>
      <c r="HD28" s="40"/>
      <c r="HE28" s="40"/>
      <c r="HF28" s="40"/>
      <c r="HG28" s="40">
        <f t="shared" si="53"/>
        <v>0</v>
      </c>
      <c r="HH28" s="40"/>
      <c r="HI28" s="40"/>
      <c r="HJ28" s="40"/>
      <c r="HK28" s="40"/>
      <c r="HL28" s="40"/>
      <c r="HM28" s="40"/>
      <c r="HN28" s="40"/>
      <c r="HO28" s="40"/>
      <c r="HP28" s="40">
        <f t="shared" si="54"/>
        <v>0</v>
      </c>
      <c r="HQ28" s="40"/>
      <c r="HR28" s="40"/>
      <c r="HS28" s="40"/>
      <c r="HT28" s="40"/>
      <c r="HU28" s="40"/>
      <c r="HV28" s="40"/>
      <c r="HW28" s="40"/>
      <c r="HX28" s="40"/>
      <c r="HY28" s="40">
        <f t="shared" si="55"/>
        <v>0</v>
      </c>
      <c r="HZ28" s="40"/>
      <c r="IA28" s="40"/>
      <c r="IB28" s="40"/>
      <c r="IC28" s="40"/>
      <c r="ID28" s="40"/>
      <c r="IE28" s="40"/>
      <c r="IF28" s="40"/>
      <c r="IG28" s="40"/>
      <c r="IH28" s="40">
        <f t="shared" si="56"/>
        <v>0</v>
      </c>
      <c r="II28" s="40"/>
      <c r="IJ28" s="40"/>
      <c r="IK28" s="40"/>
      <c r="IL28" s="40"/>
      <c r="IM28" s="40"/>
      <c r="IN28" s="40"/>
      <c r="IO28" s="40"/>
      <c r="IP28" s="40"/>
      <c r="IQ28" s="40">
        <f t="shared" si="57"/>
        <v>0</v>
      </c>
      <c r="IR28" s="40"/>
      <c r="IS28" s="40"/>
      <c r="IT28" s="40"/>
      <c r="IU28" s="40"/>
      <c r="IV28" s="40"/>
      <c r="IW28" s="40"/>
      <c r="IX28" s="40"/>
      <c r="IY28" s="40"/>
      <c r="IZ28" s="40">
        <f t="shared" si="58"/>
        <v>0</v>
      </c>
      <c r="JA28" s="40"/>
      <c r="JB28" s="40"/>
      <c r="JC28" s="40"/>
      <c r="JD28" s="40"/>
      <c r="JE28" s="40"/>
      <c r="JF28" s="40"/>
      <c r="JG28" s="40"/>
      <c r="JH28" s="40"/>
      <c r="JI28" s="40">
        <f t="shared" si="59"/>
        <v>0</v>
      </c>
      <c r="JJ28" s="40"/>
      <c r="JK28" s="40"/>
      <c r="JL28" s="40"/>
      <c r="JM28" s="40"/>
      <c r="JN28" s="40"/>
      <c r="JO28" s="40"/>
      <c r="JP28" s="40"/>
      <c r="JQ28" s="40"/>
      <c r="JR28" s="40">
        <f t="shared" si="60"/>
        <v>0</v>
      </c>
      <c r="JS28" s="40"/>
      <c r="JT28" s="40"/>
      <c r="JU28" s="40"/>
      <c r="JV28" s="40"/>
      <c r="JW28" s="40"/>
      <c r="JX28" s="40"/>
      <c r="JY28" s="40"/>
      <c r="JZ28" s="40"/>
      <c r="KA28" s="40">
        <f t="shared" si="1"/>
        <v>0</v>
      </c>
      <c r="KB28" s="40"/>
      <c r="KC28" s="40"/>
      <c r="KD28" s="40"/>
      <c r="KE28" s="40"/>
      <c r="KF28" s="40"/>
      <c r="KG28" s="40"/>
      <c r="KH28" s="40"/>
      <c r="KI28" s="40"/>
      <c r="KJ28" s="40">
        <f t="shared" si="2"/>
        <v>0</v>
      </c>
      <c r="KK28" s="40"/>
      <c r="KL28" s="40"/>
      <c r="KM28" s="40"/>
      <c r="KN28" s="40"/>
      <c r="KO28" s="40"/>
      <c r="KP28" s="40"/>
      <c r="KQ28" s="40"/>
      <c r="KR28" s="40"/>
      <c r="KS28" s="40">
        <f t="shared" si="3"/>
        <v>0</v>
      </c>
      <c r="KT28" s="40"/>
      <c r="KU28" s="40"/>
      <c r="KV28" s="40"/>
      <c r="KW28" s="40"/>
      <c r="KX28" s="40"/>
      <c r="KY28" s="40"/>
      <c r="KZ28" s="40"/>
      <c r="LA28" s="40"/>
      <c r="LB28" s="40">
        <f t="shared" si="4"/>
        <v>0</v>
      </c>
      <c r="LC28" s="40"/>
      <c r="LD28" s="40"/>
      <c r="LE28" s="40"/>
      <c r="LF28" s="40"/>
      <c r="LG28" s="40"/>
      <c r="LH28" s="40"/>
      <c r="LI28" s="40"/>
      <c r="LJ28" s="40"/>
      <c r="LK28" s="40">
        <f t="shared" si="5"/>
        <v>0</v>
      </c>
      <c r="LL28" s="40"/>
      <c r="LM28" s="40"/>
      <c r="LN28" s="40"/>
      <c r="LO28" s="40"/>
      <c r="LP28" s="40"/>
      <c r="LQ28" s="40"/>
      <c r="LR28" s="40"/>
      <c r="LS28" s="40"/>
      <c r="LT28" s="40">
        <f t="shared" si="6"/>
        <v>0</v>
      </c>
      <c r="LU28" s="40"/>
      <c r="LV28" s="40"/>
      <c r="LW28" s="40"/>
      <c r="LX28" s="40"/>
      <c r="LY28" s="40"/>
      <c r="LZ28" s="40"/>
      <c r="MA28" s="40"/>
      <c r="MB28" s="40"/>
      <c r="MC28" s="40">
        <f t="shared" si="7"/>
        <v>0</v>
      </c>
      <c r="MD28" s="40"/>
      <c r="ME28" s="40"/>
      <c r="MF28" s="40"/>
      <c r="MG28" s="40"/>
      <c r="MH28" s="40"/>
      <c r="MI28" s="40"/>
      <c r="MJ28" s="40"/>
      <c r="MK28" s="40"/>
      <c r="ML28" s="40">
        <f t="shared" si="8"/>
        <v>0</v>
      </c>
      <c r="MM28" s="40"/>
      <c r="MN28" s="40"/>
      <c r="MO28" s="40"/>
      <c r="MP28" s="40"/>
      <c r="MQ28" s="40"/>
      <c r="MR28" s="40"/>
      <c r="MS28" s="40"/>
      <c r="MT28" s="40"/>
      <c r="MU28" s="40">
        <f t="shared" si="61"/>
        <v>0</v>
      </c>
      <c r="MV28" s="40"/>
      <c r="MW28" s="40"/>
      <c r="MX28" s="40"/>
      <c r="MY28" s="40"/>
      <c r="MZ28" s="40"/>
      <c r="NA28" s="40"/>
      <c r="NB28" s="40"/>
      <c r="NC28" s="40"/>
      <c r="ND28" s="40">
        <f t="shared" si="9"/>
        <v>0</v>
      </c>
      <c r="NE28" s="40"/>
      <c r="NF28" s="40"/>
      <c r="NG28" s="40"/>
      <c r="NH28" s="40"/>
      <c r="NI28" s="40"/>
      <c r="NJ28" s="40"/>
      <c r="NK28" s="40"/>
      <c r="NL28" s="40"/>
      <c r="NM28" s="40">
        <f t="shared" si="10"/>
        <v>0</v>
      </c>
      <c r="NN28" s="40"/>
      <c r="NO28" s="40"/>
      <c r="NP28" s="40"/>
      <c r="NQ28" s="40"/>
      <c r="NR28" s="40"/>
      <c r="NS28" s="40"/>
      <c r="NT28" s="40"/>
      <c r="NU28" s="40"/>
      <c r="NV28" s="40">
        <f t="shared" si="11"/>
        <v>0</v>
      </c>
      <c r="NW28" s="40"/>
      <c r="NX28" s="40"/>
      <c r="NY28" s="40"/>
      <c r="NZ28" s="40"/>
      <c r="OA28" s="40"/>
      <c r="OB28" s="40"/>
      <c r="OC28" s="40"/>
      <c r="OD28" s="40"/>
      <c r="OE28" s="40">
        <f t="shared" si="12"/>
        <v>0</v>
      </c>
      <c r="OF28" s="40"/>
      <c r="OG28" s="40"/>
      <c r="OH28" s="40"/>
      <c r="OI28" s="40"/>
      <c r="OJ28" s="40"/>
      <c r="OK28" s="40"/>
      <c r="OL28" s="40"/>
      <c r="OM28" s="40"/>
      <c r="ON28" s="40">
        <f t="shared" si="13"/>
        <v>0</v>
      </c>
      <c r="OO28" s="40"/>
      <c r="OP28" s="40"/>
      <c r="OQ28" s="40"/>
      <c r="OR28" s="40"/>
      <c r="OS28" s="40"/>
      <c r="OT28" s="40"/>
      <c r="OU28" s="40"/>
      <c r="OV28" s="40"/>
      <c r="OW28" s="40">
        <f t="shared" si="14"/>
        <v>0</v>
      </c>
      <c r="OX28" s="40"/>
      <c r="OY28" s="40"/>
      <c r="OZ28" s="40"/>
      <c r="PA28" s="40"/>
      <c r="PB28" s="40"/>
      <c r="PC28" s="40"/>
      <c r="PD28" s="40"/>
      <c r="PE28" s="40"/>
      <c r="PF28" s="40">
        <f t="shared" si="15"/>
        <v>0</v>
      </c>
      <c r="PG28" s="40"/>
      <c r="PH28" s="40"/>
      <c r="PI28" s="40"/>
      <c r="PJ28" s="40"/>
      <c r="PK28" s="40"/>
      <c r="PL28" s="40"/>
      <c r="PM28" s="40"/>
      <c r="PN28" s="40"/>
      <c r="PO28" s="40">
        <f t="shared" si="16"/>
        <v>0</v>
      </c>
      <c r="PP28" s="40"/>
      <c r="PQ28" s="40"/>
      <c r="PR28" s="40"/>
      <c r="PS28" s="40"/>
      <c r="PT28" s="40"/>
      <c r="PU28" s="40"/>
      <c r="PV28" s="40"/>
      <c r="PW28" s="40"/>
      <c r="PX28" s="40">
        <f t="shared" si="17"/>
        <v>0</v>
      </c>
      <c r="PY28" s="40"/>
      <c r="PZ28" s="40"/>
      <c r="QA28" s="40"/>
      <c r="QB28" s="40"/>
      <c r="QC28" s="40"/>
      <c r="QD28" s="40"/>
      <c r="QE28" s="40"/>
      <c r="QF28" s="40"/>
      <c r="QG28" s="40">
        <f t="shared" si="18"/>
        <v>0</v>
      </c>
      <c r="QH28" s="40"/>
      <c r="QI28" s="40"/>
      <c r="QJ28" s="40"/>
      <c r="QK28" s="40"/>
      <c r="QL28" s="40"/>
      <c r="QM28" s="40"/>
      <c r="QN28" s="40"/>
      <c r="QO28" s="40"/>
      <c r="QP28" s="40">
        <f t="shared" si="19"/>
        <v>0</v>
      </c>
      <c r="QQ28" s="40"/>
      <c r="QR28" s="40"/>
      <c r="QS28" s="40"/>
      <c r="QT28" s="40"/>
      <c r="QU28" s="40"/>
      <c r="QV28" s="40"/>
      <c r="QW28" s="40"/>
      <c r="QX28" s="40"/>
      <c r="QY28" s="40">
        <f t="shared" si="20"/>
        <v>0</v>
      </c>
      <c r="QZ28" s="40"/>
      <c r="RA28" s="40"/>
      <c r="RB28" s="40"/>
      <c r="RC28" s="40"/>
      <c r="RD28" s="40"/>
      <c r="RE28" s="40"/>
      <c r="RF28" s="40"/>
      <c r="RG28" s="40"/>
      <c r="RH28" s="40">
        <f t="shared" si="21"/>
        <v>0</v>
      </c>
      <c r="RI28" s="40"/>
      <c r="RJ28" s="40"/>
      <c r="RK28" s="40"/>
      <c r="RL28" s="40"/>
      <c r="RM28" s="40"/>
      <c r="RN28" s="40"/>
      <c r="RO28" s="40"/>
      <c r="RP28" s="40"/>
      <c r="RQ28" s="40">
        <f t="shared" si="22"/>
        <v>0</v>
      </c>
      <c r="RR28" s="40"/>
      <c r="RS28" s="40"/>
      <c r="RT28" s="40"/>
      <c r="RU28" s="40"/>
      <c r="RV28" s="40"/>
      <c r="RW28" s="40"/>
      <c r="RX28" s="40"/>
      <c r="RY28" s="40"/>
      <c r="RZ28" s="40">
        <f t="shared" si="23"/>
        <v>0</v>
      </c>
      <c r="SA28" s="40"/>
      <c r="SB28" s="40"/>
      <c r="SC28" s="40"/>
      <c r="SD28" s="40"/>
      <c r="SE28" s="40"/>
      <c r="SF28" s="40"/>
      <c r="SG28" s="40"/>
      <c r="SH28" s="40"/>
      <c r="SI28" s="40">
        <f t="shared" si="24"/>
        <v>0</v>
      </c>
      <c r="SJ28" s="40"/>
      <c r="SK28" s="40"/>
      <c r="SL28" s="40"/>
      <c r="SM28" s="40"/>
      <c r="SN28" s="40"/>
      <c r="SO28" s="40"/>
      <c r="SP28" s="40"/>
      <c r="SQ28" s="40"/>
      <c r="SR28" s="40">
        <f t="shared" si="25"/>
        <v>0</v>
      </c>
      <c r="SS28" s="40"/>
      <c r="ST28" s="40"/>
      <c r="SU28" s="40"/>
      <c r="SV28" s="40"/>
      <c r="SW28" s="40"/>
      <c r="SX28" s="40"/>
      <c r="SY28" s="40"/>
      <c r="SZ28" s="40"/>
      <c r="TA28" s="40">
        <f t="shared" si="26"/>
        <v>0</v>
      </c>
      <c r="TB28" s="40"/>
      <c r="TC28" s="40"/>
      <c r="TD28" s="40"/>
      <c r="TE28" s="40"/>
      <c r="TF28" s="40"/>
      <c r="TG28" s="40"/>
      <c r="TH28" s="40"/>
      <c r="TI28" s="40"/>
      <c r="TJ28" s="40">
        <f t="shared" si="27"/>
        <v>0</v>
      </c>
      <c r="TK28" s="40"/>
      <c r="TL28" s="40"/>
      <c r="TM28" s="40"/>
      <c r="TN28" s="40"/>
      <c r="TO28" s="40"/>
      <c r="TP28" s="40"/>
      <c r="TQ28" s="40"/>
      <c r="TR28" s="40"/>
      <c r="TS28" s="40">
        <f t="shared" si="28"/>
        <v>0</v>
      </c>
      <c r="TT28" s="40"/>
      <c r="TU28" s="40"/>
      <c r="TV28" s="40"/>
      <c r="TW28" s="40"/>
      <c r="TX28" s="40"/>
      <c r="TY28" s="40"/>
      <c r="TZ28" s="40"/>
      <c r="UA28" s="40"/>
      <c r="UB28" s="40">
        <f t="shared" si="29"/>
        <v>0</v>
      </c>
      <c r="UC28" s="40"/>
      <c r="UD28" s="40"/>
      <c r="UE28" s="40"/>
      <c r="UF28" s="40"/>
      <c r="UG28" s="40"/>
      <c r="UH28" s="40"/>
      <c r="UI28" s="40"/>
      <c r="UJ28" s="40"/>
    </row>
    <row r="29" spans="1:556" x14ac:dyDescent="0.25">
      <c r="A29" s="37" t="s">
        <v>380</v>
      </c>
      <c r="B29" s="22"/>
      <c r="C29" s="38" t="s">
        <v>380</v>
      </c>
      <c r="D29" s="38"/>
      <c r="E29" s="22"/>
      <c r="F29" s="38" t="s">
        <v>380</v>
      </c>
      <c r="G29" s="38"/>
      <c r="H29" s="22"/>
      <c r="I29" s="38" t="s">
        <v>380</v>
      </c>
      <c r="J29" s="38"/>
      <c r="K29" s="22"/>
      <c r="L29" s="38" t="s">
        <v>380</v>
      </c>
      <c r="M29" s="38"/>
      <c r="N29" s="22"/>
      <c r="O29" s="38" t="s">
        <v>380</v>
      </c>
      <c r="P29" s="38"/>
      <c r="Q29" s="22"/>
      <c r="R29" s="38" t="s">
        <v>380</v>
      </c>
      <c r="S29" s="38"/>
      <c r="T29" s="22"/>
      <c r="U29" s="38" t="s">
        <v>380</v>
      </c>
      <c r="V29" s="38"/>
      <c r="W29" s="22"/>
      <c r="X29" s="38" t="s">
        <v>380</v>
      </c>
      <c r="Y29" s="38"/>
      <c r="Z29" s="22"/>
      <c r="AA29" s="38" t="s">
        <v>380</v>
      </c>
      <c r="AB29" s="38"/>
      <c r="AC29" s="22"/>
      <c r="AD29" s="38" t="s">
        <v>380</v>
      </c>
      <c r="AE29" s="38"/>
      <c r="AF29" s="22"/>
      <c r="AG29" s="39"/>
      <c r="AH29" s="39"/>
      <c r="AI29" s="122">
        <f t="shared" si="62"/>
        <v>0</v>
      </c>
      <c r="AJ29" s="38"/>
      <c r="AK29" s="23" t="s">
        <v>380</v>
      </c>
      <c r="AL29" s="23" t="s">
        <v>380</v>
      </c>
      <c r="AM29" s="23" t="s">
        <v>380</v>
      </c>
      <c r="AN29" s="23" t="s">
        <v>380</v>
      </c>
      <c r="AO29" s="23" t="s">
        <v>380</v>
      </c>
      <c r="AP29" s="23" t="s">
        <v>380</v>
      </c>
      <c r="AQ29" s="23" t="s">
        <v>380</v>
      </c>
      <c r="AR29" s="23" t="s">
        <v>380</v>
      </c>
      <c r="AS29" s="23" t="s">
        <v>380</v>
      </c>
      <c r="AT29" s="23" t="s">
        <v>380</v>
      </c>
      <c r="AU29" s="23" t="s">
        <v>380</v>
      </c>
      <c r="AV29" s="23" t="s">
        <v>380</v>
      </c>
      <c r="AW29" s="23" t="s">
        <v>380</v>
      </c>
      <c r="AX29" s="23" t="s">
        <v>380</v>
      </c>
      <c r="AY29" s="23" t="s">
        <v>380</v>
      </c>
      <c r="AZ29" s="23" t="s">
        <v>380</v>
      </c>
      <c r="BA29" s="23" t="s">
        <v>380</v>
      </c>
      <c r="BB29" s="23" t="s">
        <v>380</v>
      </c>
      <c r="BC29" s="23" t="s">
        <v>380</v>
      </c>
      <c r="BD29" s="23" t="s">
        <v>380</v>
      </c>
      <c r="BE29" s="23" t="s">
        <v>380</v>
      </c>
      <c r="BF29" s="23" t="s">
        <v>380</v>
      </c>
      <c r="BG29" s="23" t="s">
        <v>380</v>
      </c>
      <c r="BH29" s="23" t="s">
        <v>380</v>
      </c>
      <c r="BI29" s="23" t="s">
        <v>380</v>
      </c>
      <c r="BJ29" s="23" t="s">
        <v>380</v>
      </c>
      <c r="BK29" s="23" t="s">
        <v>380</v>
      </c>
      <c r="BL29" s="23" t="s">
        <v>380</v>
      </c>
      <c r="BM29" s="23" t="s">
        <v>380</v>
      </c>
      <c r="BN29" s="23" t="s">
        <v>380</v>
      </c>
      <c r="BO29" s="23" t="s">
        <v>380</v>
      </c>
      <c r="BP29" s="23" t="s">
        <v>380</v>
      </c>
      <c r="BQ29" s="23" t="s">
        <v>380</v>
      </c>
      <c r="BR29" s="23" t="s">
        <v>380</v>
      </c>
      <c r="BS29" s="23" t="s">
        <v>380</v>
      </c>
      <c r="BT29" s="23" t="s">
        <v>380</v>
      </c>
      <c r="BU29" s="23" t="s">
        <v>380</v>
      </c>
      <c r="BV29" s="23" t="s">
        <v>380</v>
      </c>
      <c r="BW29" s="23" t="s">
        <v>380</v>
      </c>
      <c r="BX29" s="23" t="s">
        <v>380</v>
      </c>
      <c r="BY29" s="23" t="s">
        <v>380</v>
      </c>
      <c r="BZ29" s="23" t="s">
        <v>380</v>
      </c>
      <c r="CA29" s="23" t="s">
        <v>380</v>
      </c>
      <c r="CB29" s="23" t="s">
        <v>380</v>
      </c>
      <c r="CC29" s="23" t="s">
        <v>380</v>
      </c>
      <c r="CD29" s="23" t="s">
        <v>380</v>
      </c>
      <c r="CE29" s="23" t="s">
        <v>380</v>
      </c>
      <c r="CF29" s="23" t="s">
        <v>380</v>
      </c>
      <c r="CG29" s="23" t="s">
        <v>380</v>
      </c>
      <c r="CH29" s="23" t="s">
        <v>380</v>
      </c>
      <c r="CI29" s="23" t="s">
        <v>380</v>
      </c>
      <c r="CJ29" s="23" t="s">
        <v>380</v>
      </c>
      <c r="CK29" s="40">
        <f t="shared" si="31"/>
        <v>0</v>
      </c>
      <c r="CL29" s="40">
        <f t="shared" si="32"/>
        <v>0</v>
      </c>
      <c r="CM29" s="40">
        <f t="shared" si="33"/>
        <v>0</v>
      </c>
      <c r="CN29" s="40">
        <f t="shared" si="34"/>
        <v>0</v>
      </c>
      <c r="CO29" s="40">
        <f t="shared" si="35"/>
        <v>0</v>
      </c>
      <c r="CP29" s="40">
        <f t="shared" si="36"/>
        <v>0</v>
      </c>
      <c r="CQ29" s="40">
        <f t="shared" si="37"/>
        <v>0</v>
      </c>
      <c r="CR29" s="40">
        <f t="shared" si="38"/>
        <v>0</v>
      </c>
      <c r="CS29" s="40">
        <f t="shared" si="39"/>
        <v>0</v>
      </c>
      <c r="CT29" s="40">
        <f t="shared" si="40"/>
        <v>0</v>
      </c>
      <c r="CU29" s="40"/>
      <c r="CV29" s="40"/>
      <c r="CW29" s="40"/>
      <c r="CX29" s="40"/>
      <c r="CY29" s="40"/>
      <c r="CZ29" s="40"/>
      <c r="DA29" s="40"/>
      <c r="DB29" s="40"/>
      <c r="DC29" s="40">
        <f t="shared" si="41"/>
        <v>0</v>
      </c>
      <c r="DD29" s="40"/>
      <c r="DE29" s="40"/>
      <c r="DF29" s="40"/>
      <c r="DG29" s="40"/>
      <c r="DH29" s="40"/>
      <c r="DI29" s="40"/>
      <c r="DJ29" s="40"/>
      <c r="DK29" s="40"/>
      <c r="DL29" s="40">
        <f t="shared" si="42"/>
        <v>0</v>
      </c>
      <c r="DM29" s="40"/>
      <c r="DN29" s="40"/>
      <c r="DO29" s="40"/>
      <c r="DP29" s="40"/>
      <c r="DQ29" s="40"/>
      <c r="DR29" s="40"/>
      <c r="DS29" s="40"/>
      <c r="DT29" s="40"/>
      <c r="DU29" s="40">
        <f t="shared" si="43"/>
        <v>0</v>
      </c>
      <c r="DV29" s="40"/>
      <c r="DW29" s="40"/>
      <c r="DX29" s="40"/>
      <c r="DY29" s="40"/>
      <c r="DZ29" s="40"/>
      <c r="EA29" s="40"/>
      <c r="EB29" s="40"/>
      <c r="EC29" s="40"/>
      <c r="ED29" s="40">
        <f t="shared" si="44"/>
        <v>0</v>
      </c>
      <c r="EE29" s="40"/>
      <c r="EF29" s="40"/>
      <c r="EG29" s="40"/>
      <c r="EH29" s="40"/>
      <c r="EI29" s="40"/>
      <c r="EJ29" s="40"/>
      <c r="EK29" s="40"/>
      <c r="EL29" s="40"/>
      <c r="EM29" s="40">
        <f t="shared" si="45"/>
        <v>0</v>
      </c>
      <c r="EN29" s="40"/>
      <c r="EO29" s="40"/>
      <c r="EP29" s="40"/>
      <c r="EQ29" s="40"/>
      <c r="ER29" s="40"/>
      <c r="ES29" s="40"/>
      <c r="ET29" s="40"/>
      <c r="EU29" s="40"/>
      <c r="EV29" s="40">
        <f t="shared" si="46"/>
        <v>0</v>
      </c>
      <c r="EW29" s="40"/>
      <c r="EX29" s="40"/>
      <c r="EY29" s="40"/>
      <c r="EZ29" s="40"/>
      <c r="FA29" s="40"/>
      <c r="FB29" s="40"/>
      <c r="FC29" s="40"/>
      <c r="FD29" s="40"/>
      <c r="FE29" s="40">
        <f t="shared" si="47"/>
        <v>0</v>
      </c>
      <c r="FF29" s="40"/>
      <c r="FG29" s="40"/>
      <c r="FH29" s="40"/>
      <c r="FI29" s="40"/>
      <c r="FJ29" s="40"/>
      <c r="FK29" s="40"/>
      <c r="FL29" s="40"/>
      <c r="FM29" s="40"/>
      <c r="FN29" s="40">
        <f t="shared" si="48"/>
        <v>0</v>
      </c>
      <c r="FO29" s="40"/>
      <c r="FP29" s="40"/>
      <c r="FQ29" s="40"/>
      <c r="FR29" s="40"/>
      <c r="FS29" s="40"/>
      <c r="FT29" s="40"/>
      <c r="FU29" s="40"/>
      <c r="FV29" s="40"/>
      <c r="FW29" s="40">
        <f t="shared" si="49"/>
        <v>0</v>
      </c>
      <c r="FX29" s="40"/>
      <c r="FY29" s="40"/>
      <c r="FZ29" s="40"/>
      <c r="GA29" s="40"/>
      <c r="GB29" s="40"/>
      <c r="GC29" s="40"/>
      <c r="GD29" s="40"/>
      <c r="GE29" s="40"/>
      <c r="GF29" s="40">
        <f t="shared" si="50"/>
        <v>0</v>
      </c>
      <c r="GG29" s="40"/>
      <c r="GH29" s="40"/>
      <c r="GI29" s="40"/>
      <c r="GJ29" s="40"/>
      <c r="GK29" s="40"/>
      <c r="GL29" s="40"/>
      <c r="GM29" s="40"/>
      <c r="GN29" s="40"/>
      <c r="GO29" s="40">
        <f t="shared" si="51"/>
        <v>0</v>
      </c>
      <c r="GP29" s="40"/>
      <c r="GQ29" s="40"/>
      <c r="GR29" s="40"/>
      <c r="GS29" s="40"/>
      <c r="GT29" s="40"/>
      <c r="GU29" s="40"/>
      <c r="GV29" s="40"/>
      <c r="GW29" s="40"/>
      <c r="GX29" s="40">
        <f t="shared" si="52"/>
        <v>0</v>
      </c>
      <c r="GY29" s="40"/>
      <c r="GZ29" s="40"/>
      <c r="HA29" s="40"/>
      <c r="HB29" s="40"/>
      <c r="HC29" s="40"/>
      <c r="HD29" s="40"/>
      <c r="HE29" s="40"/>
      <c r="HF29" s="40"/>
      <c r="HG29" s="40">
        <f t="shared" si="53"/>
        <v>0</v>
      </c>
      <c r="HH29" s="40"/>
      <c r="HI29" s="40"/>
      <c r="HJ29" s="40"/>
      <c r="HK29" s="40"/>
      <c r="HL29" s="40"/>
      <c r="HM29" s="40"/>
      <c r="HN29" s="40"/>
      <c r="HO29" s="40"/>
      <c r="HP29" s="40">
        <f t="shared" si="54"/>
        <v>0</v>
      </c>
      <c r="HQ29" s="40"/>
      <c r="HR29" s="40"/>
      <c r="HS29" s="40"/>
      <c r="HT29" s="40"/>
      <c r="HU29" s="40"/>
      <c r="HV29" s="40"/>
      <c r="HW29" s="40"/>
      <c r="HX29" s="40"/>
      <c r="HY29" s="40">
        <f t="shared" si="55"/>
        <v>0</v>
      </c>
      <c r="HZ29" s="40"/>
      <c r="IA29" s="40"/>
      <c r="IB29" s="40"/>
      <c r="IC29" s="40"/>
      <c r="ID29" s="40"/>
      <c r="IE29" s="40"/>
      <c r="IF29" s="40"/>
      <c r="IG29" s="40"/>
      <c r="IH29" s="40">
        <f t="shared" si="56"/>
        <v>0</v>
      </c>
      <c r="II29" s="40"/>
      <c r="IJ29" s="40"/>
      <c r="IK29" s="40"/>
      <c r="IL29" s="40"/>
      <c r="IM29" s="40"/>
      <c r="IN29" s="40"/>
      <c r="IO29" s="40"/>
      <c r="IP29" s="40"/>
      <c r="IQ29" s="40">
        <f t="shared" si="57"/>
        <v>0</v>
      </c>
      <c r="IR29" s="40"/>
      <c r="IS29" s="40"/>
      <c r="IT29" s="40"/>
      <c r="IU29" s="40"/>
      <c r="IV29" s="40"/>
      <c r="IW29" s="40"/>
      <c r="IX29" s="40"/>
      <c r="IY29" s="40"/>
      <c r="IZ29" s="40">
        <f t="shared" si="58"/>
        <v>0</v>
      </c>
      <c r="JA29" s="40"/>
      <c r="JB29" s="40"/>
      <c r="JC29" s="40"/>
      <c r="JD29" s="40"/>
      <c r="JE29" s="40"/>
      <c r="JF29" s="40"/>
      <c r="JG29" s="40"/>
      <c r="JH29" s="40"/>
      <c r="JI29" s="40">
        <f t="shared" si="59"/>
        <v>0</v>
      </c>
      <c r="JJ29" s="40"/>
      <c r="JK29" s="40"/>
      <c r="JL29" s="40"/>
      <c r="JM29" s="40"/>
      <c r="JN29" s="40"/>
      <c r="JO29" s="40"/>
      <c r="JP29" s="40"/>
      <c r="JQ29" s="40"/>
      <c r="JR29" s="40">
        <f t="shared" si="60"/>
        <v>0</v>
      </c>
      <c r="JS29" s="40"/>
      <c r="JT29" s="40"/>
      <c r="JU29" s="40"/>
      <c r="JV29" s="40"/>
      <c r="JW29" s="40"/>
      <c r="JX29" s="40"/>
      <c r="JY29" s="40"/>
      <c r="JZ29" s="40"/>
      <c r="KA29" s="40">
        <f t="shared" si="1"/>
        <v>0</v>
      </c>
      <c r="KB29" s="40"/>
      <c r="KC29" s="40"/>
      <c r="KD29" s="40"/>
      <c r="KE29" s="40"/>
      <c r="KF29" s="40"/>
      <c r="KG29" s="40"/>
      <c r="KH29" s="40"/>
      <c r="KI29" s="40"/>
      <c r="KJ29" s="40">
        <f t="shared" si="2"/>
        <v>0</v>
      </c>
      <c r="KK29" s="40"/>
      <c r="KL29" s="40"/>
      <c r="KM29" s="40"/>
      <c r="KN29" s="40"/>
      <c r="KO29" s="40"/>
      <c r="KP29" s="40"/>
      <c r="KQ29" s="40"/>
      <c r="KR29" s="40"/>
      <c r="KS29" s="40">
        <f t="shared" si="3"/>
        <v>0</v>
      </c>
      <c r="KT29" s="40"/>
      <c r="KU29" s="40"/>
      <c r="KV29" s="40"/>
      <c r="KW29" s="40"/>
      <c r="KX29" s="40"/>
      <c r="KY29" s="40"/>
      <c r="KZ29" s="40"/>
      <c r="LA29" s="40"/>
      <c r="LB29" s="40">
        <f t="shared" si="4"/>
        <v>0</v>
      </c>
      <c r="LC29" s="40"/>
      <c r="LD29" s="40"/>
      <c r="LE29" s="40"/>
      <c r="LF29" s="40"/>
      <c r="LG29" s="40"/>
      <c r="LH29" s="40"/>
      <c r="LI29" s="40"/>
      <c r="LJ29" s="40"/>
      <c r="LK29" s="40">
        <f t="shared" si="5"/>
        <v>0</v>
      </c>
      <c r="LL29" s="40"/>
      <c r="LM29" s="40"/>
      <c r="LN29" s="40"/>
      <c r="LO29" s="40"/>
      <c r="LP29" s="40"/>
      <c r="LQ29" s="40"/>
      <c r="LR29" s="40"/>
      <c r="LS29" s="40"/>
      <c r="LT29" s="40">
        <f t="shared" si="6"/>
        <v>0</v>
      </c>
      <c r="LU29" s="40"/>
      <c r="LV29" s="40"/>
      <c r="LW29" s="40"/>
      <c r="LX29" s="40"/>
      <c r="LY29" s="40"/>
      <c r="LZ29" s="40"/>
      <c r="MA29" s="40"/>
      <c r="MB29" s="40"/>
      <c r="MC29" s="40">
        <f t="shared" si="7"/>
        <v>0</v>
      </c>
      <c r="MD29" s="40"/>
      <c r="ME29" s="40"/>
      <c r="MF29" s="40"/>
      <c r="MG29" s="40"/>
      <c r="MH29" s="40"/>
      <c r="MI29" s="40"/>
      <c r="MJ29" s="40"/>
      <c r="MK29" s="40"/>
      <c r="ML29" s="40">
        <f t="shared" si="8"/>
        <v>0</v>
      </c>
      <c r="MM29" s="40"/>
      <c r="MN29" s="40"/>
      <c r="MO29" s="40"/>
      <c r="MP29" s="40"/>
      <c r="MQ29" s="40"/>
      <c r="MR29" s="40"/>
      <c r="MS29" s="40"/>
      <c r="MT29" s="40"/>
      <c r="MU29" s="40">
        <f t="shared" si="61"/>
        <v>0</v>
      </c>
      <c r="MV29" s="40"/>
      <c r="MW29" s="40"/>
      <c r="MX29" s="40"/>
      <c r="MY29" s="40"/>
      <c r="MZ29" s="40"/>
      <c r="NA29" s="40"/>
      <c r="NB29" s="40"/>
      <c r="NC29" s="40"/>
      <c r="ND29" s="40">
        <f t="shared" si="9"/>
        <v>0</v>
      </c>
      <c r="NE29" s="40"/>
      <c r="NF29" s="40"/>
      <c r="NG29" s="40"/>
      <c r="NH29" s="40"/>
      <c r="NI29" s="40"/>
      <c r="NJ29" s="40"/>
      <c r="NK29" s="40"/>
      <c r="NL29" s="40"/>
      <c r="NM29" s="40">
        <f t="shared" si="10"/>
        <v>0</v>
      </c>
      <c r="NN29" s="40"/>
      <c r="NO29" s="40"/>
      <c r="NP29" s="40"/>
      <c r="NQ29" s="40"/>
      <c r="NR29" s="40"/>
      <c r="NS29" s="40"/>
      <c r="NT29" s="40"/>
      <c r="NU29" s="40"/>
      <c r="NV29" s="40">
        <f t="shared" si="11"/>
        <v>0</v>
      </c>
      <c r="NW29" s="40"/>
      <c r="NX29" s="40"/>
      <c r="NY29" s="40"/>
      <c r="NZ29" s="40"/>
      <c r="OA29" s="40"/>
      <c r="OB29" s="40"/>
      <c r="OC29" s="40"/>
      <c r="OD29" s="40"/>
      <c r="OE29" s="40">
        <f t="shared" si="12"/>
        <v>0</v>
      </c>
      <c r="OF29" s="40"/>
      <c r="OG29" s="40"/>
      <c r="OH29" s="40"/>
      <c r="OI29" s="40"/>
      <c r="OJ29" s="40"/>
      <c r="OK29" s="40"/>
      <c r="OL29" s="40"/>
      <c r="OM29" s="40"/>
      <c r="ON29" s="40">
        <f t="shared" si="13"/>
        <v>0</v>
      </c>
      <c r="OO29" s="40"/>
      <c r="OP29" s="40"/>
      <c r="OQ29" s="40"/>
      <c r="OR29" s="40"/>
      <c r="OS29" s="40"/>
      <c r="OT29" s="40"/>
      <c r="OU29" s="40"/>
      <c r="OV29" s="40"/>
      <c r="OW29" s="40">
        <f t="shared" si="14"/>
        <v>0</v>
      </c>
      <c r="OX29" s="40"/>
      <c r="OY29" s="40"/>
      <c r="OZ29" s="40"/>
      <c r="PA29" s="40"/>
      <c r="PB29" s="40"/>
      <c r="PC29" s="40"/>
      <c r="PD29" s="40"/>
      <c r="PE29" s="40"/>
      <c r="PF29" s="40">
        <f t="shared" si="15"/>
        <v>0</v>
      </c>
      <c r="PG29" s="40"/>
      <c r="PH29" s="40"/>
      <c r="PI29" s="40"/>
      <c r="PJ29" s="40"/>
      <c r="PK29" s="40"/>
      <c r="PL29" s="40"/>
      <c r="PM29" s="40"/>
      <c r="PN29" s="40"/>
      <c r="PO29" s="40">
        <f t="shared" si="16"/>
        <v>0</v>
      </c>
      <c r="PP29" s="40"/>
      <c r="PQ29" s="40"/>
      <c r="PR29" s="40"/>
      <c r="PS29" s="40"/>
      <c r="PT29" s="40"/>
      <c r="PU29" s="40"/>
      <c r="PV29" s="40"/>
      <c r="PW29" s="40"/>
      <c r="PX29" s="40">
        <f t="shared" si="17"/>
        <v>0</v>
      </c>
      <c r="PY29" s="40"/>
      <c r="PZ29" s="40"/>
      <c r="QA29" s="40"/>
      <c r="QB29" s="40"/>
      <c r="QC29" s="40"/>
      <c r="QD29" s="40"/>
      <c r="QE29" s="40"/>
      <c r="QF29" s="40"/>
      <c r="QG29" s="40">
        <f t="shared" si="18"/>
        <v>0</v>
      </c>
      <c r="QH29" s="40"/>
      <c r="QI29" s="40"/>
      <c r="QJ29" s="40"/>
      <c r="QK29" s="40"/>
      <c r="QL29" s="40"/>
      <c r="QM29" s="40"/>
      <c r="QN29" s="40"/>
      <c r="QO29" s="40"/>
      <c r="QP29" s="40">
        <f t="shared" si="19"/>
        <v>0</v>
      </c>
      <c r="QQ29" s="40"/>
      <c r="QR29" s="40"/>
      <c r="QS29" s="40"/>
      <c r="QT29" s="40"/>
      <c r="QU29" s="40"/>
      <c r="QV29" s="40"/>
      <c r="QW29" s="40"/>
      <c r="QX29" s="40"/>
      <c r="QY29" s="40">
        <f t="shared" si="20"/>
        <v>0</v>
      </c>
      <c r="QZ29" s="40"/>
      <c r="RA29" s="40"/>
      <c r="RB29" s="40"/>
      <c r="RC29" s="40"/>
      <c r="RD29" s="40"/>
      <c r="RE29" s="40"/>
      <c r="RF29" s="40"/>
      <c r="RG29" s="40"/>
      <c r="RH29" s="40">
        <f t="shared" si="21"/>
        <v>0</v>
      </c>
      <c r="RI29" s="40"/>
      <c r="RJ29" s="40"/>
      <c r="RK29" s="40"/>
      <c r="RL29" s="40"/>
      <c r="RM29" s="40"/>
      <c r="RN29" s="40"/>
      <c r="RO29" s="40"/>
      <c r="RP29" s="40"/>
      <c r="RQ29" s="40">
        <f t="shared" si="22"/>
        <v>0</v>
      </c>
      <c r="RR29" s="40"/>
      <c r="RS29" s="40"/>
      <c r="RT29" s="40"/>
      <c r="RU29" s="40"/>
      <c r="RV29" s="40"/>
      <c r="RW29" s="40"/>
      <c r="RX29" s="40"/>
      <c r="RY29" s="40"/>
      <c r="RZ29" s="40">
        <f t="shared" si="23"/>
        <v>0</v>
      </c>
      <c r="SA29" s="40"/>
      <c r="SB29" s="40"/>
      <c r="SC29" s="40"/>
      <c r="SD29" s="40"/>
      <c r="SE29" s="40"/>
      <c r="SF29" s="40"/>
      <c r="SG29" s="40"/>
      <c r="SH29" s="40"/>
      <c r="SI29" s="40">
        <f t="shared" si="24"/>
        <v>0</v>
      </c>
      <c r="SJ29" s="40"/>
      <c r="SK29" s="40"/>
      <c r="SL29" s="40"/>
      <c r="SM29" s="40"/>
      <c r="SN29" s="40"/>
      <c r="SO29" s="40"/>
      <c r="SP29" s="40"/>
      <c r="SQ29" s="40"/>
      <c r="SR29" s="40">
        <f t="shared" si="25"/>
        <v>0</v>
      </c>
      <c r="SS29" s="40"/>
      <c r="ST29" s="40"/>
      <c r="SU29" s="40"/>
      <c r="SV29" s="40"/>
      <c r="SW29" s="40"/>
      <c r="SX29" s="40"/>
      <c r="SY29" s="40"/>
      <c r="SZ29" s="40"/>
      <c r="TA29" s="40">
        <f t="shared" si="26"/>
        <v>0</v>
      </c>
      <c r="TB29" s="40"/>
      <c r="TC29" s="40"/>
      <c r="TD29" s="40"/>
      <c r="TE29" s="40"/>
      <c r="TF29" s="40"/>
      <c r="TG29" s="40"/>
      <c r="TH29" s="40"/>
      <c r="TI29" s="40"/>
      <c r="TJ29" s="40">
        <f t="shared" si="27"/>
        <v>0</v>
      </c>
      <c r="TK29" s="40"/>
      <c r="TL29" s="40"/>
      <c r="TM29" s="40"/>
      <c r="TN29" s="40"/>
      <c r="TO29" s="40"/>
      <c r="TP29" s="40"/>
      <c r="TQ29" s="40"/>
      <c r="TR29" s="40"/>
      <c r="TS29" s="40">
        <f t="shared" si="28"/>
        <v>0</v>
      </c>
      <c r="TT29" s="40"/>
      <c r="TU29" s="40"/>
      <c r="TV29" s="40"/>
      <c r="TW29" s="40"/>
      <c r="TX29" s="40"/>
      <c r="TY29" s="40"/>
      <c r="TZ29" s="40"/>
      <c r="UA29" s="40"/>
      <c r="UB29" s="40">
        <f t="shared" si="29"/>
        <v>0</v>
      </c>
      <c r="UC29" s="40"/>
      <c r="UD29" s="40"/>
      <c r="UE29" s="40"/>
      <c r="UF29" s="40"/>
      <c r="UG29" s="40"/>
      <c r="UH29" s="40"/>
      <c r="UI29" s="40"/>
      <c r="UJ29" s="40"/>
    </row>
    <row r="30" spans="1:556" x14ac:dyDescent="0.25">
      <c r="A30" s="37" t="s">
        <v>380</v>
      </c>
      <c r="B30" s="22"/>
      <c r="C30" s="38" t="s">
        <v>380</v>
      </c>
      <c r="D30" s="38"/>
      <c r="E30" s="22"/>
      <c r="F30" s="38" t="s">
        <v>380</v>
      </c>
      <c r="G30" s="38"/>
      <c r="H30" s="22"/>
      <c r="I30" s="38" t="s">
        <v>380</v>
      </c>
      <c r="J30" s="38"/>
      <c r="K30" s="22"/>
      <c r="L30" s="38" t="s">
        <v>380</v>
      </c>
      <c r="M30" s="38"/>
      <c r="N30" s="22"/>
      <c r="O30" s="38" t="s">
        <v>380</v>
      </c>
      <c r="P30" s="38"/>
      <c r="Q30" s="22"/>
      <c r="R30" s="38" t="s">
        <v>380</v>
      </c>
      <c r="S30" s="38"/>
      <c r="T30" s="22"/>
      <c r="U30" s="38" t="s">
        <v>380</v>
      </c>
      <c r="V30" s="38"/>
      <c r="W30" s="22"/>
      <c r="X30" s="38" t="s">
        <v>380</v>
      </c>
      <c r="Y30" s="38"/>
      <c r="Z30" s="22"/>
      <c r="AA30" s="38" t="s">
        <v>380</v>
      </c>
      <c r="AB30" s="38"/>
      <c r="AC30" s="22"/>
      <c r="AD30" s="38" t="s">
        <v>380</v>
      </c>
      <c r="AE30" s="38"/>
      <c r="AF30" s="22"/>
      <c r="AG30" s="39"/>
      <c r="AH30" s="39"/>
      <c r="AI30" s="122">
        <f t="shared" si="62"/>
        <v>0</v>
      </c>
      <c r="AJ30" s="38"/>
      <c r="AK30" s="23" t="s">
        <v>380</v>
      </c>
      <c r="AL30" s="23" t="s">
        <v>380</v>
      </c>
      <c r="AM30" s="23" t="s">
        <v>380</v>
      </c>
      <c r="AN30" s="23" t="s">
        <v>380</v>
      </c>
      <c r="AO30" s="23" t="s">
        <v>380</v>
      </c>
      <c r="AP30" s="23" t="s">
        <v>380</v>
      </c>
      <c r="AQ30" s="23" t="s">
        <v>380</v>
      </c>
      <c r="AR30" s="23" t="s">
        <v>380</v>
      </c>
      <c r="AS30" s="23" t="s">
        <v>380</v>
      </c>
      <c r="AT30" s="23" t="s">
        <v>380</v>
      </c>
      <c r="AU30" s="23" t="s">
        <v>380</v>
      </c>
      <c r="AV30" s="23" t="s">
        <v>380</v>
      </c>
      <c r="AW30" s="23" t="s">
        <v>380</v>
      </c>
      <c r="AX30" s="23" t="s">
        <v>380</v>
      </c>
      <c r="AY30" s="23" t="s">
        <v>380</v>
      </c>
      <c r="AZ30" s="23" t="s">
        <v>380</v>
      </c>
      <c r="BA30" s="23" t="s">
        <v>380</v>
      </c>
      <c r="BB30" s="23" t="s">
        <v>380</v>
      </c>
      <c r="BC30" s="23" t="s">
        <v>380</v>
      </c>
      <c r="BD30" s="23" t="s">
        <v>380</v>
      </c>
      <c r="BE30" s="23" t="s">
        <v>380</v>
      </c>
      <c r="BF30" s="23" t="s">
        <v>380</v>
      </c>
      <c r="BG30" s="23" t="s">
        <v>380</v>
      </c>
      <c r="BH30" s="23" t="s">
        <v>380</v>
      </c>
      <c r="BI30" s="23" t="s">
        <v>380</v>
      </c>
      <c r="BJ30" s="23" t="s">
        <v>380</v>
      </c>
      <c r="BK30" s="23" t="s">
        <v>380</v>
      </c>
      <c r="BL30" s="23" t="s">
        <v>380</v>
      </c>
      <c r="BM30" s="23" t="s">
        <v>380</v>
      </c>
      <c r="BN30" s="23" t="s">
        <v>380</v>
      </c>
      <c r="BO30" s="23" t="s">
        <v>380</v>
      </c>
      <c r="BP30" s="23" t="s">
        <v>380</v>
      </c>
      <c r="BQ30" s="23" t="s">
        <v>380</v>
      </c>
      <c r="BR30" s="23" t="s">
        <v>380</v>
      </c>
      <c r="BS30" s="23" t="s">
        <v>380</v>
      </c>
      <c r="BT30" s="23" t="s">
        <v>380</v>
      </c>
      <c r="BU30" s="23" t="s">
        <v>380</v>
      </c>
      <c r="BV30" s="23" t="s">
        <v>380</v>
      </c>
      <c r="BW30" s="23" t="s">
        <v>380</v>
      </c>
      <c r="BX30" s="23" t="s">
        <v>380</v>
      </c>
      <c r="BY30" s="23" t="s">
        <v>380</v>
      </c>
      <c r="BZ30" s="23" t="s">
        <v>380</v>
      </c>
      <c r="CA30" s="23" t="s">
        <v>380</v>
      </c>
      <c r="CB30" s="23" t="s">
        <v>380</v>
      </c>
      <c r="CC30" s="23" t="s">
        <v>380</v>
      </c>
      <c r="CD30" s="23" t="s">
        <v>380</v>
      </c>
      <c r="CE30" s="23" t="s">
        <v>380</v>
      </c>
      <c r="CF30" s="23" t="s">
        <v>380</v>
      </c>
      <c r="CG30" s="23" t="s">
        <v>380</v>
      </c>
      <c r="CH30" s="23" t="s">
        <v>380</v>
      </c>
      <c r="CI30" s="23" t="s">
        <v>380</v>
      </c>
      <c r="CJ30" s="23" t="s">
        <v>380</v>
      </c>
      <c r="CK30" s="40">
        <f t="shared" si="31"/>
        <v>0</v>
      </c>
      <c r="CL30" s="40">
        <f t="shared" si="32"/>
        <v>0</v>
      </c>
      <c r="CM30" s="40">
        <f t="shared" si="33"/>
        <v>0</v>
      </c>
      <c r="CN30" s="40">
        <f t="shared" si="34"/>
        <v>0</v>
      </c>
      <c r="CO30" s="40">
        <f t="shared" si="35"/>
        <v>0</v>
      </c>
      <c r="CP30" s="40">
        <f t="shared" si="36"/>
        <v>0</v>
      </c>
      <c r="CQ30" s="40">
        <f t="shared" si="37"/>
        <v>0</v>
      </c>
      <c r="CR30" s="40">
        <f t="shared" si="38"/>
        <v>0</v>
      </c>
      <c r="CS30" s="40">
        <f t="shared" si="39"/>
        <v>0</v>
      </c>
      <c r="CT30" s="40">
        <f t="shared" si="40"/>
        <v>0</v>
      </c>
      <c r="CU30" s="40"/>
      <c r="CV30" s="40"/>
      <c r="CW30" s="40"/>
      <c r="CX30" s="40"/>
      <c r="CY30" s="40"/>
      <c r="CZ30" s="40"/>
      <c r="DA30" s="40"/>
      <c r="DB30" s="40"/>
      <c r="DC30" s="40">
        <f t="shared" si="41"/>
        <v>0</v>
      </c>
      <c r="DD30" s="40"/>
      <c r="DE30" s="40"/>
      <c r="DF30" s="40"/>
      <c r="DG30" s="40"/>
      <c r="DH30" s="40"/>
      <c r="DI30" s="40"/>
      <c r="DJ30" s="40"/>
      <c r="DK30" s="40"/>
      <c r="DL30" s="40">
        <f t="shared" si="42"/>
        <v>0</v>
      </c>
      <c r="DM30" s="40"/>
      <c r="DN30" s="40"/>
      <c r="DO30" s="40"/>
      <c r="DP30" s="40"/>
      <c r="DQ30" s="40"/>
      <c r="DR30" s="40"/>
      <c r="DS30" s="40"/>
      <c r="DT30" s="40"/>
      <c r="DU30" s="40">
        <f t="shared" si="43"/>
        <v>0</v>
      </c>
      <c r="DV30" s="40"/>
      <c r="DW30" s="40"/>
      <c r="DX30" s="40"/>
      <c r="DY30" s="40"/>
      <c r="DZ30" s="40"/>
      <c r="EA30" s="40"/>
      <c r="EB30" s="40"/>
      <c r="EC30" s="40"/>
      <c r="ED30" s="40">
        <f t="shared" si="44"/>
        <v>0</v>
      </c>
      <c r="EE30" s="40"/>
      <c r="EF30" s="40"/>
      <c r="EG30" s="40"/>
      <c r="EH30" s="40"/>
      <c r="EI30" s="40"/>
      <c r="EJ30" s="40"/>
      <c r="EK30" s="40"/>
      <c r="EL30" s="40"/>
      <c r="EM30" s="40">
        <f t="shared" si="45"/>
        <v>0</v>
      </c>
      <c r="EN30" s="40"/>
      <c r="EO30" s="40"/>
      <c r="EP30" s="40"/>
      <c r="EQ30" s="40"/>
      <c r="ER30" s="40"/>
      <c r="ES30" s="40"/>
      <c r="ET30" s="40"/>
      <c r="EU30" s="40"/>
      <c r="EV30" s="40">
        <f t="shared" si="46"/>
        <v>0</v>
      </c>
      <c r="EW30" s="40"/>
      <c r="EX30" s="40"/>
      <c r="EY30" s="40"/>
      <c r="EZ30" s="40"/>
      <c r="FA30" s="40"/>
      <c r="FB30" s="40"/>
      <c r="FC30" s="40"/>
      <c r="FD30" s="40"/>
      <c r="FE30" s="40">
        <f t="shared" si="47"/>
        <v>0</v>
      </c>
      <c r="FF30" s="40"/>
      <c r="FG30" s="40"/>
      <c r="FH30" s="40"/>
      <c r="FI30" s="40"/>
      <c r="FJ30" s="40"/>
      <c r="FK30" s="40"/>
      <c r="FL30" s="40"/>
      <c r="FM30" s="40"/>
      <c r="FN30" s="40">
        <f t="shared" si="48"/>
        <v>0</v>
      </c>
      <c r="FO30" s="40"/>
      <c r="FP30" s="40"/>
      <c r="FQ30" s="40"/>
      <c r="FR30" s="40"/>
      <c r="FS30" s="40"/>
      <c r="FT30" s="40"/>
      <c r="FU30" s="40"/>
      <c r="FV30" s="40"/>
      <c r="FW30" s="40">
        <f t="shared" si="49"/>
        <v>0</v>
      </c>
      <c r="FX30" s="40"/>
      <c r="FY30" s="40"/>
      <c r="FZ30" s="40"/>
      <c r="GA30" s="40"/>
      <c r="GB30" s="40"/>
      <c r="GC30" s="40"/>
      <c r="GD30" s="40"/>
      <c r="GE30" s="40"/>
      <c r="GF30" s="40">
        <f t="shared" si="50"/>
        <v>0</v>
      </c>
      <c r="GG30" s="40"/>
      <c r="GH30" s="40"/>
      <c r="GI30" s="40"/>
      <c r="GJ30" s="40"/>
      <c r="GK30" s="40"/>
      <c r="GL30" s="40"/>
      <c r="GM30" s="40"/>
      <c r="GN30" s="40"/>
      <c r="GO30" s="40">
        <f t="shared" si="51"/>
        <v>0</v>
      </c>
      <c r="GP30" s="40"/>
      <c r="GQ30" s="40"/>
      <c r="GR30" s="40"/>
      <c r="GS30" s="40"/>
      <c r="GT30" s="40"/>
      <c r="GU30" s="40"/>
      <c r="GV30" s="40"/>
      <c r="GW30" s="40"/>
      <c r="GX30" s="40">
        <f t="shared" si="52"/>
        <v>0</v>
      </c>
      <c r="GY30" s="40"/>
      <c r="GZ30" s="40"/>
      <c r="HA30" s="40"/>
      <c r="HB30" s="40"/>
      <c r="HC30" s="40"/>
      <c r="HD30" s="40"/>
      <c r="HE30" s="40"/>
      <c r="HF30" s="40"/>
      <c r="HG30" s="40">
        <f t="shared" si="53"/>
        <v>0</v>
      </c>
      <c r="HH30" s="40"/>
      <c r="HI30" s="40"/>
      <c r="HJ30" s="40"/>
      <c r="HK30" s="40"/>
      <c r="HL30" s="40"/>
      <c r="HM30" s="40"/>
      <c r="HN30" s="40"/>
      <c r="HO30" s="40"/>
      <c r="HP30" s="40">
        <f t="shared" si="54"/>
        <v>0</v>
      </c>
      <c r="HQ30" s="40"/>
      <c r="HR30" s="40"/>
      <c r="HS30" s="40"/>
      <c r="HT30" s="40"/>
      <c r="HU30" s="40"/>
      <c r="HV30" s="40"/>
      <c r="HW30" s="40"/>
      <c r="HX30" s="40"/>
      <c r="HY30" s="40">
        <f t="shared" si="55"/>
        <v>0</v>
      </c>
      <c r="HZ30" s="40"/>
      <c r="IA30" s="40"/>
      <c r="IB30" s="40"/>
      <c r="IC30" s="40"/>
      <c r="ID30" s="40"/>
      <c r="IE30" s="40"/>
      <c r="IF30" s="40"/>
      <c r="IG30" s="40"/>
      <c r="IH30" s="40">
        <f t="shared" si="56"/>
        <v>0</v>
      </c>
      <c r="II30" s="40"/>
      <c r="IJ30" s="40"/>
      <c r="IK30" s="40"/>
      <c r="IL30" s="40"/>
      <c r="IM30" s="40"/>
      <c r="IN30" s="40"/>
      <c r="IO30" s="40"/>
      <c r="IP30" s="40"/>
      <c r="IQ30" s="40">
        <f t="shared" si="57"/>
        <v>0</v>
      </c>
      <c r="IR30" s="40"/>
      <c r="IS30" s="40"/>
      <c r="IT30" s="40"/>
      <c r="IU30" s="40"/>
      <c r="IV30" s="40"/>
      <c r="IW30" s="40"/>
      <c r="IX30" s="40"/>
      <c r="IY30" s="40"/>
      <c r="IZ30" s="40">
        <f t="shared" si="58"/>
        <v>0</v>
      </c>
      <c r="JA30" s="40"/>
      <c r="JB30" s="40"/>
      <c r="JC30" s="40"/>
      <c r="JD30" s="40"/>
      <c r="JE30" s="40"/>
      <c r="JF30" s="40"/>
      <c r="JG30" s="40"/>
      <c r="JH30" s="40"/>
      <c r="JI30" s="40">
        <f t="shared" si="59"/>
        <v>0</v>
      </c>
      <c r="JJ30" s="40"/>
      <c r="JK30" s="40"/>
      <c r="JL30" s="40"/>
      <c r="JM30" s="40"/>
      <c r="JN30" s="40"/>
      <c r="JO30" s="40"/>
      <c r="JP30" s="40"/>
      <c r="JQ30" s="40"/>
      <c r="JR30" s="40">
        <f t="shared" si="60"/>
        <v>0</v>
      </c>
      <c r="JS30" s="40"/>
      <c r="JT30" s="40"/>
      <c r="JU30" s="40"/>
      <c r="JV30" s="40"/>
      <c r="JW30" s="40"/>
      <c r="JX30" s="40"/>
      <c r="JY30" s="40"/>
      <c r="JZ30" s="40"/>
      <c r="KA30" s="40">
        <f t="shared" si="1"/>
        <v>0</v>
      </c>
      <c r="KB30" s="40"/>
      <c r="KC30" s="40"/>
      <c r="KD30" s="40"/>
      <c r="KE30" s="40"/>
      <c r="KF30" s="40"/>
      <c r="KG30" s="40"/>
      <c r="KH30" s="40"/>
      <c r="KI30" s="40"/>
      <c r="KJ30" s="40">
        <f t="shared" si="2"/>
        <v>0</v>
      </c>
      <c r="KK30" s="40"/>
      <c r="KL30" s="40"/>
      <c r="KM30" s="40"/>
      <c r="KN30" s="40"/>
      <c r="KO30" s="40"/>
      <c r="KP30" s="40"/>
      <c r="KQ30" s="40"/>
      <c r="KR30" s="40"/>
      <c r="KS30" s="40">
        <f t="shared" si="3"/>
        <v>0</v>
      </c>
      <c r="KT30" s="40"/>
      <c r="KU30" s="40"/>
      <c r="KV30" s="40"/>
      <c r="KW30" s="40"/>
      <c r="KX30" s="40"/>
      <c r="KY30" s="40"/>
      <c r="KZ30" s="40"/>
      <c r="LA30" s="40"/>
      <c r="LB30" s="40">
        <f t="shared" si="4"/>
        <v>0</v>
      </c>
      <c r="LC30" s="40"/>
      <c r="LD30" s="40"/>
      <c r="LE30" s="40"/>
      <c r="LF30" s="40"/>
      <c r="LG30" s="40"/>
      <c r="LH30" s="40"/>
      <c r="LI30" s="40"/>
      <c r="LJ30" s="40"/>
      <c r="LK30" s="40">
        <f t="shared" si="5"/>
        <v>0</v>
      </c>
      <c r="LL30" s="40"/>
      <c r="LM30" s="40"/>
      <c r="LN30" s="40"/>
      <c r="LO30" s="40"/>
      <c r="LP30" s="40"/>
      <c r="LQ30" s="40"/>
      <c r="LR30" s="40"/>
      <c r="LS30" s="40"/>
      <c r="LT30" s="40">
        <f t="shared" si="6"/>
        <v>0</v>
      </c>
      <c r="LU30" s="40"/>
      <c r="LV30" s="40"/>
      <c r="LW30" s="40"/>
      <c r="LX30" s="40"/>
      <c r="LY30" s="40"/>
      <c r="LZ30" s="40"/>
      <c r="MA30" s="40"/>
      <c r="MB30" s="40"/>
      <c r="MC30" s="40">
        <f t="shared" si="7"/>
        <v>0</v>
      </c>
      <c r="MD30" s="40"/>
      <c r="ME30" s="40"/>
      <c r="MF30" s="40"/>
      <c r="MG30" s="40"/>
      <c r="MH30" s="40"/>
      <c r="MI30" s="40"/>
      <c r="MJ30" s="40"/>
      <c r="MK30" s="40"/>
      <c r="ML30" s="40">
        <f t="shared" si="8"/>
        <v>0</v>
      </c>
      <c r="MM30" s="40"/>
      <c r="MN30" s="40"/>
      <c r="MO30" s="40"/>
      <c r="MP30" s="40"/>
      <c r="MQ30" s="40"/>
      <c r="MR30" s="40"/>
      <c r="MS30" s="40"/>
      <c r="MT30" s="40"/>
      <c r="MU30" s="40">
        <f t="shared" si="61"/>
        <v>0</v>
      </c>
      <c r="MV30" s="40"/>
      <c r="MW30" s="40"/>
      <c r="MX30" s="40"/>
      <c r="MY30" s="40"/>
      <c r="MZ30" s="40"/>
      <c r="NA30" s="40"/>
      <c r="NB30" s="40"/>
      <c r="NC30" s="40"/>
      <c r="ND30" s="40">
        <f t="shared" si="9"/>
        <v>0</v>
      </c>
      <c r="NE30" s="40"/>
      <c r="NF30" s="40"/>
      <c r="NG30" s="40"/>
      <c r="NH30" s="40"/>
      <c r="NI30" s="40"/>
      <c r="NJ30" s="40"/>
      <c r="NK30" s="40"/>
      <c r="NL30" s="40"/>
      <c r="NM30" s="40">
        <f t="shared" si="10"/>
        <v>0</v>
      </c>
      <c r="NN30" s="40"/>
      <c r="NO30" s="40"/>
      <c r="NP30" s="40"/>
      <c r="NQ30" s="40"/>
      <c r="NR30" s="40"/>
      <c r="NS30" s="40"/>
      <c r="NT30" s="40"/>
      <c r="NU30" s="40"/>
      <c r="NV30" s="40">
        <f t="shared" si="11"/>
        <v>0</v>
      </c>
      <c r="NW30" s="40"/>
      <c r="NX30" s="40"/>
      <c r="NY30" s="40"/>
      <c r="NZ30" s="40"/>
      <c r="OA30" s="40"/>
      <c r="OB30" s="40"/>
      <c r="OC30" s="40"/>
      <c r="OD30" s="40"/>
      <c r="OE30" s="40">
        <f t="shared" si="12"/>
        <v>0</v>
      </c>
      <c r="OF30" s="40"/>
      <c r="OG30" s="40"/>
      <c r="OH30" s="40"/>
      <c r="OI30" s="40"/>
      <c r="OJ30" s="40"/>
      <c r="OK30" s="40"/>
      <c r="OL30" s="40"/>
      <c r="OM30" s="40"/>
      <c r="ON30" s="40">
        <f t="shared" si="13"/>
        <v>0</v>
      </c>
      <c r="OO30" s="40"/>
      <c r="OP30" s="40"/>
      <c r="OQ30" s="40"/>
      <c r="OR30" s="40"/>
      <c r="OS30" s="40"/>
      <c r="OT30" s="40"/>
      <c r="OU30" s="40"/>
      <c r="OV30" s="40"/>
      <c r="OW30" s="40">
        <f t="shared" si="14"/>
        <v>0</v>
      </c>
      <c r="OX30" s="40"/>
      <c r="OY30" s="40"/>
      <c r="OZ30" s="40"/>
      <c r="PA30" s="40"/>
      <c r="PB30" s="40"/>
      <c r="PC30" s="40"/>
      <c r="PD30" s="40"/>
      <c r="PE30" s="40"/>
      <c r="PF30" s="40">
        <f t="shared" si="15"/>
        <v>0</v>
      </c>
      <c r="PG30" s="40"/>
      <c r="PH30" s="40"/>
      <c r="PI30" s="40"/>
      <c r="PJ30" s="40"/>
      <c r="PK30" s="40"/>
      <c r="PL30" s="40"/>
      <c r="PM30" s="40"/>
      <c r="PN30" s="40"/>
      <c r="PO30" s="40">
        <f t="shared" si="16"/>
        <v>0</v>
      </c>
      <c r="PP30" s="40"/>
      <c r="PQ30" s="40"/>
      <c r="PR30" s="40"/>
      <c r="PS30" s="40"/>
      <c r="PT30" s="40"/>
      <c r="PU30" s="40"/>
      <c r="PV30" s="40"/>
      <c r="PW30" s="40"/>
      <c r="PX30" s="40">
        <f t="shared" si="17"/>
        <v>0</v>
      </c>
      <c r="PY30" s="40"/>
      <c r="PZ30" s="40"/>
      <c r="QA30" s="40"/>
      <c r="QB30" s="40"/>
      <c r="QC30" s="40"/>
      <c r="QD30" s="40"/>
      <c r="QE30" s="40"/>
      <c r="QF30" s="40"/>
      <c r="QG30" s="40">
        <f t="shared" si="18"/>
        <v>0</v>
      </c>
      <c r="QH30" s="40"/>
      <c r="QI30" s="40"/>
      <c r="QJ30" s="40"/>
      <c r="QK30" s="40"/>
      <c r="QL30" s="40"/>
      <c r="QM30" s="40"/>
      <c r="QN30" s="40"/>
      <c r="QO30" s="40"/>
      <c r="QP30" s="40">
        <f t="shared" si="19"/>
        <v>0</v>
      </c>
      <c r="QQ30" s="40"/>
      <c r="QR30" s="40"/>
      <c r="QS30" s="40"/>
      <c r="QT30" s="40"/>
      <c r="QU30" s="40"/>
      <c r="QV30" s="40"/>
      <c r="QW30" s="40"/>
      <c r="QX30" s="40"/>
      <c r="QY30" s="40">
        <f t="shared" si="20"/>
        <v>0</v>
      </c>
      <c r="QZ30" s="40"/>
      <c r="RA30" s="40"/>
      <c r="RB30" s="40"/>
      <c r="RC30" s="40"/>
      <c r="RD30" s="40"/>
      <c r="RE30" s="40"/>
      <c r="RF30" s="40"/>
      <c r="RG30" s="40"/>
      <c r="RH30" s="40">
        <f t="shared" si="21"/>
        <v>0</v>
      </c>
      <c r="RI30" s="40"/>
      <c r="RJ30" s="40"/>
      <c r="RK30" s="40"/>
      <c r="RL30" s="40"/>
      <c r="RM30" s="40"/>
      <c r="RN30" s="40"/>
      <c r="RO30" s="40"/>
      <c r="RP30" s="40"/>
      <c r="RQ30" s="40">
        <f t="shared" si="22"/>
        <v>0</v>
      </c>
      <c r="RR30" s="40"/>
      <c r="RS30" s="40"/>
      <c r="RT30" s="40"/>
      <c r="RU30" s="40"/>
      <c r="RV30" s="40"/>
      <c r="RW30" s="40"/>
      <c r="RX30" s="40"/>
      <c r="RY30" s="40"/>
      <c r="RZ30" s="40">
        <f t="shared" si="23"/>
        <v>0</v>
      </c>
      <c r="SA30" s="40"/>
      <c r="SB30" s="40"/>
      <c r="SC30" s="40"/>
      <c r="SD30" s="40"/>
      <c r="SE30" s="40"/>
      <c r="SF30" s="40"/>
      <c r="SG30" s="40"/>
      <c r="SH30" s="40"/>
      <c r="SI30" s="40">
        <f t="shared" si="24"/>
        <v>0</v>
      </c>
      <c r="SJ30" s="40"/>
      <c r="SK30" s="40"/>
      <c r="SL30" s="40"/>
      <c r="SM30" s="40"/>
      <c r="SN30" s="40"/>
      <c r="SO30" s="40"/>
      <c r="SP30" s="40"/>
      <c r="SQ30" s="40"/>
      <c r="SR30" s="40">
        <f t="shared" si="25"/>
        <v>0</v>
      </c>
      <c r="SS30" s="40"/>
      <c r="ST30" s="40"/>
      <c r="SU30" s="40"/>
      <c r="SV30" s="40"/>
      <c r="SW30" s="40"/>
      <c r="SX30" s="40"/>
      <c r="SY30" s="40"/>
      <c r="SZ30" s="40"/>
      <c r="TA30" s="40">
        <f t="shared" si="26"/>
        <v>0</v>
      </c>
      <c r="TB30" s="40"/>
      <c r="TC30" s="40"/>
      <c r="TD30" s="40"/>
      <c r="TE30" s="40"/>
      <c r="TF30" s="40"/>
      <c r="TG30" s="40"/>
      <c r="TH30" s="40"/>
      <c r="TI30" s="40"/>
      <c r="TJ30" s="40">
        <f t="shared" si="27"/>
        <v>0</v>
      </c>
      <c r="TK30" s="40"/>
      <c r="TL30" s="40"/>
      <c r="TM30" s="40"/>
      <c r="TN30" s="40"/>
      <c r="TO30" s="40"/>
      <c r="TP30" s="40"/>
      <c r="TQ30" s="40"/>
      <c r="TR30" s="40"/>
      <c r="TS30" s="40">
        <f t="shared" si="28"/>
        <v>0</v>
      </c>
      <c r="TT30" s="40"/>
      <c r="TU30" s="40"/>
      <c r="TV30" s="40"/>
      <c r="TW30" s="40"/>
      <c r="TX30" s="40"/>
      <c r="TY30" s="40"/>
      <c r="TZ30" s="40"/>
      <c r="UA30" s="40"/>
      <c r="UB30" s="40">
        <f t="shared" si="29"/>
        <v>0</v>
      </c>
      <c r="UC30" s="40"/>
      <c r="UD30" s="40"/>
      <c r="UE30" s="40"/>
      <c r="UF30" s="40"/>
      <c r="UG30" s="40"/>
      <c r="UH30" s="40"/>
      <c r="UI30" s="40"/>
      <c r="UJ30" s="40"/>
    </row>
    <row r="31" spans="1:556" x14ac:dyDescent="0.25">
      <c r="A31" s="37" t="s">
        <v>380</v>
      </c>
      <c r="B31" s="22"/>
      <c r="C31" s="38" t="s">
        <v>380</v>
      </c>
      <c r="D31" s="38"/>
      <c r="E31" s="22"/>
      <c r="F31" s="38" t="s">
        <v>380</v>
      </c>
      <c r="G31" s="38"/>
      <c r="H31" s="22"/>
      <c r="I31" s="38" t="s">
        <v>380</v>
      </c>
      <c r="J31" s="38"/>
      <c r="K31" s="22"/>
      <c r="L31" s="38" t="s">
        <v>380</v>
      </c>
      <c r="M31" s="38"/>
      <c r="N31" s="22"/>
      <c r="O31" s="38" t="s">
        <v>380</v>
      </c>
      <c r="P31" s="38"/>
      <c r="Q31" s="22"/>
      <c r="R31" s="38" t="s">
        <v>380</v>
      </c>
      <c r="S31" s="38"/>
      <c r="T31" s="22"/>
      <c r="U31" s="38" t="s">
        <v>380</v>
      </c>
      <c r="V31" s="38"/>
      <c r="W31" s="22"/>
      <c r="X31" s="38" t="s">
        <v>380</v>
      </c>
      <c r="Y31" s="38"/>
      <c r="Z31" s="22"/>
      <c r="AA31" s="38" t="s">
        <v>380</v>
      </c>
      <c r="AB31" s="38"/>
      <c r="AC31" s="22"/>
      <c r="AD31" s="38" t="s">
        <v>380</v>
      </c>
      <c r="AE31" s="38"/>
      <c r="AF31" s="22"/>
      <c r="AG31" s="39"/>
      <c r="AH31" s="39"/>
      <c r="AI31" s="122">
        <f t="shared" si="62"/>
        <v>0</v>
      </c>
      <c r="AJ31" s="38"/>
      <c r="AK31" s="23" t="s">
        <v>380</v>
      </c>
      <c r="AL31" s="23" t="s">
        <v>380</v>
      </c>
      <c r="AM31" s="23" t="s">
        <v>380</v>
      </c>
      <c r="AN31" s="23" t="s">
        <v>380</v>
      </c>
      <c r="AO31" s="23" t="s">
        <v>380</v>
      </c>
      <c r="AP31" s="23" t="s">
        <v>380</v>
      </c>
      <c r="AQ31" s="23" t="s">
        <v>380</v>
      </c>
      <c r="AR31" s="23" t="s">
        <v>380</v>
      </c>
      <c r="AS31" s="23" t="s">
        <v>380</v>
      </c>
      <c r="AT31" s="23" t="s">
        <v>380</v>
      </c>
      <c r="AU31" s="23" t="s">
        <v>380</v>
      </c>
      <c r="AV31" s="23" t="s">
        <v>380</v>
      </c>
      <c r="AW31" s="23" t="s">
        <v>380</v>
      </c>
      <c r="AX31" s="23" t="s">
        <v>380</v>
      </c>
      <c r="AY31" s="23" t="s">
        <v>380</v>
      </c>
      <c r="AZ31" s="23" t="s">
        <v>380</v>
      </c>
      <c r="BA31" s="23" t="s">
        <v>380</v>
      </c>
      <c r="BB31" s="23" t="s">
        <v>380</v>
      </c>
      <c r="BC31" s="23" t="s">
        <v>380</v>
      </c>
      <c r="BD31" s="23" t="s">
        <v>380</v>
      </c>
      <c r="BE31" s="23" t="s">
        <v>380</v>
      </c>
      <c r="BF31" s="23" t="s">
        <v>380</v>
      </c>
      <c r="BG31" s="23" t="s">
        <v>380</v>
      </c>
      <c r="BH31" s="23" t="s">
        <v>380</v>
      </c>
      <c r="BI31" s="23" t="s">
        <v>380</v>
      </c>
      <c r="BJ31" s="23" t="s">
        <v>380</v>
      </c>
      <c r="BK31" s="23" t="s">
        <v>380</v>
      </c>
      <c r="BL31" s="23" t="s">
        <v>380</v>
      </c>
      <c r="BM31" s="23" t="s">
        <v>380</v>
      </c>
      <c r="BN31" s="23" t="s">
        <v>380</v>
      </c>
      <c r="BO31" s="23" t="s">
        <v>380</v>
      </c>
      <c r="BP31" s="23" t="s">
        <v>380</v>
      </c>
      <c r="BQ31" s="23" t="s">
        <v>380</v>
      </c>
      <c r="BR31" s="23" t="s">
        <v>380</v>
      </c>
      <c r="BS31" s="23" t="s">
        <v>380</v>
      </c>
      <c r="BT31" s="23" t="s">
        <v>380</v>
      </c>
      <c r="BU31" s="23" t="s">
        <v>380</v>
      </c>
      <c r="BV31" s="23" t="s">
        <v>380</v>
      </c>
      <c r="BW31" s="23" t="s">
        <v>380</v>
      </c>
      <c r="BX31" s="23" t="s">
        <v>380</v>
      </c>
      <c r="BY31" s="23" t="s">
        <v>380</v>
      </c>
      <c r="BZ31" s="23" t="s">
        <v>380</v>
      </c>
      <c r="CA31" s="23" t="s">
        <v>380</v>
      </c>
      <c r="CB31" s="23" t="s">
        <v>380</v>
      </c>
      <c r="CC31" s="23" t="s">
        <v>380</v>
      </c>
      <c r="CD31" s="23" t="s">
        <v>380</v>
      </c>
      <c r="CE31" s="23" t="s">
        <v>380</v>
      </c>
      <c r="CF31" s="23" t="s">
        <v>380</v>
      </c>
      <c r="CG31" s="23" t="s">
        <v>380</v>
      </c>
      <c r="CH31" s="23" t="s">
        <v>380</v>
      </c>
      <c r="CI31" s="23" t="s">
        <v>380</v>
      </c>
      <c r="CJ31" s="23" t="s">
        <v>380</v>
      </c>
      <c r="CK31" s="40">
        <f t="shared" si="31"/>
        <v>0</v>
      </c>
      <c r="CL31" s="40">
        <f t="shared" si="32"/>
        <v>0</v>
      </c>
      <c r="CM31" s="40">
        <f t="shared" si="33"/>
        <v>0</v>
      </c>
      <c r="CN31" s="40">
        <f t="shared" si="34"/>
        <v>0</v>
      </c>
      <c r="CO31" s="40">
        <f t="shared" si="35"/>
        <v>0</v>
      </c>
      <c r="CP31" s="40">
        <f t="shared" si="36"/>
        <v>0</v>
      </c>
      <c r="CQ31" s="40">
        <f t="shared" si="37"/>
        <v>0</v>
      </c>
      <c r="CR31" s="40">
        <f t="shared" si="38"/>
        <v>0</v>
      </c>
      <c r="CS31" s="40">
        <f t="shared" si="39"/>
        <v>0</v>
      </c>
      <c r="CT31" s="40">
        <f t="shared" si="40"/>
        <v>0</v>
      </c>
      <c r="CU31" s="40"/>
      <c r="CV31" s="40"/>
      <c r="CW31" s="40"/>
      <c r="CX31" s="40"/>
      <c r="CY31" s="40"/>
      <c r="CZ31" s="40"/>
      <c r="DA31" s="40"/>
      <c r="DB31" s="40"/>
      <c r="DC31" s="40">
        <f t="shared" si="41"/>
        <v>0</v>
      </c>
      <c r="DD31" s="40"/>
      <c r="DE31" s="40"/>
      <c r="DF31" s="40"/>
      <c r="DG31" s="40"/>
      <c r="DH31" s="40"/>
      <c r="DI31" s="40"/>
      <c r="DJ31" s="40"/>
      <c r="DK31" s="40"/>
      <c r="DL31" s="40">
        <f t="shared" si="42"/>
        <v>0</v>
      </c>
      <c r="DM31" s="40"/>
      <c r="DN31" s="40"/>
      <c r="DO31" s="40"/>
      <c r="DP31" s="40"/>
      <c r="DQ31" s="40"/>
      <c r="DR31" s="40"/>
      <c r="DS31" s="40"/>
      <c r="DT31" s="40"/>
      <c r="DU31" s="40">
        <f t="shared" si="43"/>
        <v>0</v>
      </c>
      <c r="DV31" s="40"/>
      <c r="DW31" s="40"/>
      <c r="DX31" s="40"/>
      <c r="DY31" s="40"/>
      <c r="DZ31" s="40"/>
      <c r="EA31" s="40"/>
      <c r="EB31" s="40"/>
      <c r="EC31" s="40"/>
      <c r="ED31" s="40">
        <f t="shared" si="44"/>
        <v>0</v>
      </c>
      <c r="EE31" s="40"/>
      <c r="EF31" s="40"/>
      <c r="EG31" s="40"/>
      <c r="EH31" s="40"/>
      <c r="EI31" s="40"/>
      <c r="EJ31" s="40"/>
      <c r="EK31" s="40"/>
      <c r="EL31" s="40"/>
      <c r="EM31" s="40">
        <f t="shared" si="45"/>
        <v>0</v>
      </c>
      <c r="EN31" s="40"/>
      <c r="EO31" s="40"/>
      <c r="EP31" s="40"/>
      <c r="EQ31" s="40"/>
      <c r="ER31" s="40"/>
      <c r="ES31" s="40"/>
      <c r="ET31" s="40"/>
      <c r="EU31" s="40"/>
      <c r="EV31" s="40">
        <f t="shared" si="46"/>
        <v>0</v>
      </c>
      <c r="EW31" s="40"/>
      <c r="EX31" s="40"/>
      <c r="EY31" s="40"/>
      <c r="EZ31" s="40"/>
      <c r="FA31" s="40"/>
      <c r="FB31" s="40"/>
      <c r="FC31" s="40"/>
      <c r="FD31" s="40"/>
      <c r="FE31" s="40">
        <f t="shared" si="47"/>
        <v>0</v>
      </c>
      <c r="FF31" s="40"/>
      <c r="FG31" s="40"/>
      <c r="FH31" s="40"/>
      <c r="FI31" s="40"/>
      <c r="FJ31" s="40"/>
      <c r="FK31" s="40"/>
      <c r="FL31" s="40"/>
      <c r="FM31" s="40"/>
      <c r="FN31" s="40">
        <f t="shared" si="48"/>
        <v>0</v>
      </c>
      <c r="FO31" s="40"/>
      <c r="FP31" s="40"/>
      <c r="FQ31" s="40"/>
      <c r="FR31" s="40"/>
      <c r="FS31" s="40"/>
      <c r="FT31" s="40"/>
      <c r="FU31" s="40"/>
      <c r="FV31" s="40"/>
      <c r="FW31" s="40">
        <f t="shared" si="49"/>
        <v>0</v>
      </c>
      <c r="FX31" s="40"/>
      <c r="FY31" s="40"/>
      <c r="FZ31" s="40"/>
      <c r="GA31" s="40"/>
      <c r="GB31" s="40"/>
      <c r="GC31" s="40"/>
      <c r="GD31" s="40"/>
      <c r="GE31" s="40"/>
      <c r="GF31" s="40">
        <f t="shared" si="50"/>
        <v>0</v>
      </c>
      <c r="GG31" s="40"/>
      <c r="GH31" s="40"/>
      <c r="GI31" s="40"/>
      <c r="GJ31" s="40"/>
      <c r="GK31" s="40"/>
      <c r="GL31" s="40"/>
      <c r="GM31" s="40"/>
      <c r="GN31" s="40"/>
      <c r="GO31" s="40">
        <f t="shared" si="51"/>
        <v>0</v>
      </c>
      <c r="GP31" s="40"/>
      <c r="GQ31" s="40"/>
      <c r="GR31" s="40"/>
      <c r="GS31" s="40"/>
      <c r="GT31" s="40"/>
      <c r="GU31" s="40"/>
      <c r="GV31" s="40"/>
      <c r="GW31" s="40"/>
      <c r="GX31" s="40">
        <f t="shared" si="52"/>
        <v>0</v>
      </c>
      <c r="GY31" s="40"/>
      <c r="GZ31" s="40"/>
      <c r="HA31" s="40"/>
      <c r="HB31" s="40"/>
      <c r="HC31" s="40"/>
      <c r="HD31" s="40"/>
      <c r="HE31" s="40"/>
      <c r="HF31" s="40"/>
      <c r="HG31" s="40">
        <f t="shared" si="53"/>
        <v>0</v>
      </c>
      <c r="HH31" s="40"/>
      <c r="HI31" s="40"/>
      <c r="HJ31" s="40"/>
      <c r="HK31" s="40"/>
      <c r="HL31" s="40"/>
      <c r="HM31" s="40"/>
      <c r="HN31" s="40"/>
      <c r="HO31" s="40"/>
      <c r="HP31" s="40">
        <f t="shared" si="54"/>
        <v>0</v>
      </c>
      <c r="HQ31" s="40"/>
      <c r="HR31" s="40"/>
      <c r="HS31" s="40"/>
      <c r="HT31" s="40"/>
      <c r="HU31" s="40"/>
      <c r="HV31" s="40"/>
      <c r="HW31" s="40"/>
      <c r="HX31" s="40"/>
      <c r="HY31" s="40">
        <f t="shared" si="55"/>
        <v>0</v>
      </c>
      <c r="HZ31" s="40"/>
      <c r="IA31" s="40"/>
      <c r="IB31" s="40"/>
      <c r="IC31" s="40"/>
      <c r="ID31" s="40"/>
      <c r="IE31" s="40"/>
      <c r="IF31" s="40"/>
      <c r="IG31" s="40"/>
      <c r="IH31" s="40">
        <f t="shared" si="56"/>
        <v>0</v>
      </c>
      <c r="II31" s="40"/>
      <c r="IJ31" s="40"/>
      <c r="IK31" s="40"/>
      <c r="IL31" s="40"/>
      <c r="IM31" s="40"/>
      <c r="IN31" s="40"/>
      <c r="IO31" s="40"/>
      <c r="IP31" s="40"/>
      <c r="IQ31" s="40">
        <f t="shared" si="57"/>
        <v>0</v>
      </c>
      <c r="IR31" s="40"/>
      <c r="IS31" s="40"/>
      <c r="IT31" s="40"/>
      <c r="IU31" s="40"/>
      <c r="IV31" s="40"/>
      <c r="IW31" s="40"/>
      <c r="IX31" s="40"/>
      <c r="IY31" s="40"/>
      <c r="IZ31" s="40">
        <f t="shared" si="58"/>
        <v>0</v>
      </c>
      <c r="JA31" s="40"/>
      <c r="JB31" s="40"/>
      <c r="JC31" s="40"/>
      <c r="JD31" s="40"/>
      <c r="JE31" s="40"/>
      <c r="JF31" s="40"/>
      <c r="JG31" s="40"/>
      <c r="JH31" s="40"/>
      <c r="JI31" s="40">
        <f t="shared" si="59"/>
        <v>0</v>
      </c>
      <c r="JJ31" s="40"/>
      <c r="JK31" s="40"/>
      <c r="JL31" s="40"/>
      <c r="JM31" s="40"/>
      <c r="JN31" s="40"/>
      <c r="JO31" s="40"/>
      <c r="JP31" s="40"/>
      <c r="JQ31" s="40"/>
      <c r="JR31" s="40">
        <f t="shared" si="60"/>
        <v>0</v>
      </c>
      <c r="JS31" s="40"/>
      <c r="JT31" s="40"/>
      <c r="JU31" s="40"/>
      <c r="JV31" s="40"/>
      <c r="JW31" s="40"/>
      <c r="JX31" s="40"/>
      <c r="JY31" s="40"/>
      <c r="JZ31" s="40"/>
      <c r="KA31" s="40">
        <f t="shared" si="1"/>
        <v>0</v>
      </c>
      <c r="KB31" s="40"/>
      <c r="KC31" s="40"/>
      <c r="KD31" s="40"/>
      <c r="KE31" s="40"/>
      <c r="KF31" s="40"/>
      <c r="KG31" s="40"/>
      <c r="KH31" s="40"/>
      <c r="KI31" s="40"/>
      <c r="KJ31" s="40">
        <f t="shared" si="2"/>
        <v>0</v>
      </c>
      <c r="KK31" s="40"/>
      <c r="KL31" s="40"/>
      <c r="KM31" s="40"/>
      <c r="KN31" s="40"/>
      <c r="KO31" s="40"/>
      <c r="KP31" s="40"/>
      <c r="KQ31" s="40"/>
      <c r="KR31" s="40"/>
      <c r="KS31" s="40">
        <f t="shared" si="3"/>
        <v>0</v>
      </c>
      <c r="KT31" s="40"/>
      <c r="KU31" s="40"/>
      <c r="KV31" s="40"/>
      <c r="KW31" s="40"/>
      <c r="KX31" s="40"/>
      <c r="KY31" s="40"/>
      <c r="KZ31" s="40"/>
      <c r="LA31" s="40"/>
      <c r="LB31" s="40">
        <f t="shared" si="4"/>
        <v>0</v>
      </c>
      <c r="LC31" s="40"/>
      <c r="LD31" s="40"/>
      <c r="LE31" s="40"/>
      <c r="LF31" s="40"/>
      <c r="LG31" s="40"/>
      <c r="LH31" s="40"/>
      <c r="LI31" s="40"/>
      <c r="LJ31" s="40"/>
      <c r="LK31" s="40">
        <f t="shared" si="5"/>
        <v>0</v>
      </c>
      <c r="LL31" s="40"/>
      <c r="LM31" s="40"/>
      <c r="LN31" s="40"/>
      <c r="LO31" s="40"/>
      <c r="LP31" s="40"/>
      <c r="LQ31" s="40"/>
      <c r="LR31" s="40"/>
      <c r="LS31" s="40"/>
      <c r="LT31" s="40">
        <f t="shared" si="6"/>
        <v>0</v>
      </c>
      <c r="LU31" s="40"/>
      <c r="LV31" s="40"/>
      <c r="LW31" s="40"/>
      <c r="LX31" s="40"/>
      <c r="LY31" s="40"/>
      <c r="LZ31" s="40"/>
      <c r="MA31" s="40"/>
      <c r="MB31" s="40"/>
      <c r="MC31" s="40">
        <f t="shared" si="7"/>
        <v>0</v>
      </c>
      <c r="MD31" s="40"/>
      <c r="ME31" s="40"/>
      <c r="MF31" s="40"/>
      <c r="MG31" s="40"/>
      <c r="MH31" s="40"/>
      <c r="MI31" s="40"/>
      <c r="MJ31" s="40"/>
      <c r="MK31" s="40"/>
      <c r="ML31" s="40">
        <f t="shared" si="8"/>
        <v>0</v>
      </c>
      <c r="MM31" s="40"/>
      <c r="MN31" s="40"/>
      <c r="MO31" s="40"/>
      <c r="MP31" s="40"/>
      <c r="MQ31" s="40"/>
      <c r="MR31" s="40"/>
      <c r="MS31" s="40"/>
      <c r="MT31" s="40"/>
      <c r="MU31" s="40">
        <f t="shared" si="61"/>
        <v>0</v>
      </c>
      <c r="MV31" s="40"/>
      <c r="MW31" s="40"/>
      <c r="MX31" s="40"/>
      <c r="MY31" s="40"/>
      <c r="MZ31" s="40"/>
      <c r="NA31" s="40"/>
      <c r="NB31" s="40"/>
      <c r="NC31" s="40"/>
      <c r="ND31" s="40">
        <f t="shared" si="9"/>
        <v>0</v>
      </c>
      <c r="NE31" s="40"/>
      <c r="NF31" s="40"/>
      <c r="NG31" s="40"/>
      <c r="NH31" s="40"/>
      <c r="NI31" s="40"/>
      <c r="NJ31" s="40"/>
      <c r="NK31" s="40"/>
      <c r="NL31" s="40"/>
      <c r="NM31" s="40">
        <f t="shared" si="10"/>
        <v>0</v>
      </c>
      <c r="NN31" s="40"/>
      <c r="NO31" s="40"/>
      <c r="NP31" s="40"/>
      <c r="NQ31" s="40"/>
      <c r="NR31" s="40"/>
      <c r="NS31" s="40"/>
      <c r="NT31" s="40"/>
      <c r="NU31" s="40"/>
      <c r="NV31" s="40">
        <f t="shared" si="11"/>
        <v>0</v>
      </c>
      <c r="NW31" s="40"/>
      <c r="NX31" s="40"/>
      <c r="NY31" s="40"/>
      <c r="NZ31" s="40"/>
      <c r="OA31" s="40"/>
      <c r="OB31" s="40"/>
      <c r="OC31" s="40"/>
      <c r="OD31" s="40"/>
      <c r="OE31" s="40">
        <f t="shared" si="12"/>
        <v>0</v>
      </c>
      <c r="OF31" s="40"/>
      <c r="OG31" s="40"/>
      <c r="OH31" s="40"/>
      <c r="OI31" s="40"/>
      <c r="OJ31" s="40"/>
      <c r="OK31" s="40"/>
      <c r="OL31" s="40"/>
      <c r="OM31" s="40"/>
      <c r="ON31" s="40">
        <f t="shared" si="13"/>
        <v>0</v>
      </c>
      <c r="OO31" s="40"/>
      <c r="OP31" s="40"/>
      <c r="OQ31" s="40"/>
      <c r="OR31" s="40"/>
      <c r="OS31" s="40"/>
      <c r="OT31" s="40"/>
      <c r="OU31" s="40"/>
      <c r="OV31" s="40"/>
      <c r="OW31" s="40">
        <f t="shared" si="14"/>
        <v>0</v>
      </c>
      <c r="OX31" s="40"/>
      <c r="OY31" s="40"/>
      <c r="OZ31" s="40"/>
      <c r="PA31" s="40"/>
      <c r="PB31" s="40"/>
      <c r="PC31" s="40"/>
      <c r="PD31" s="40"/>
      <c r="PE31" s="40"/>
      <c r="PF31" s="40">
        <f t="shared" si="15"/>
        <v>0</v>
      </c>
      <c r="PG31" s="40"/>
      <c r="PH31" s="40"/>
      <c r="PI31" s="40"/>
      <c r="PJ31" s="40"/>
      <c r="PK31" s="40"/>
      <c r="PL31" s="40"/>
      <c r="PM31" s="40"/>
      <c r="PN31" s="40"/>
      <c r="PO31" s="40">
        <f t="shared" si="16"/>
        <v>0</v>
      </c>
      <c r="PP31" s="40"/>
      <c r="PQ31" s="40"/>
      <c r="PR31" s="40"/>
      <c r="PS31" s="40"/>
      <c r="PT31" s="40"/>
      <c r="PU31" s="40"/>
      <c r="PV31" s="40"/>
      <c r="PW31" s="40"/>
      <c r="PX31" s="40">
        <f t="shared" si="17"/>
        <v>0</v>
      </c>
      <c r="PY31" s="40"/>
      <c r="PZ31" s="40"/>
      <c r="QA31" s="40"/>
      <c r="QB31" s="40"/>
      <c r="QC31" s="40"/>
      <c r="QD31" s="40"/>
      <c r="QE31" s="40"/>
      <c r="QF31" s="40"/>
      <c r="QG31" s="40">
        <f t="shared" si="18"/>
        <v>0</v>
      </c>
      <c r="QH31" s="40"/>
      <c r="QI31" s="40"/>
      <c r="QJ31" s="40"/>
      <c r="QK31" s="40"/>
      <c r="QL31" s="40"/>
      <c r="QM31" s="40"/>
      <c r="QN31" s="40"/>
      <c r="QO31" s="40"/>
      <c r="QP31" s="40">
        <f t="shared" si="19"/>
        <v>0</v>
      </c>
      <c r="QQ31" s="40"/>
      <c r="QR31" s="40"/>
      <c r="QS31" s="40"/>
      <c r="QT31" s="40"/>
      <c r="QU31" s="40"/>
      <c r="QV31" s="40"/>
      <c r="QW31" s="40"/>
      <c r="QX31" s="40"/>
      <c r="QY31" s="40">
        <f t="shared" si="20"/>
        <v>0</v>
      </c>
      <c r="QZ31" s="40"/>
      <c r="RA31" s="40"/>
      <c r="RB31" s="40"/>
      <c r="RC31" s="40"/>
      <c r="RD31" s="40"/>
      <c r="RE31" s="40"/>
      <c r="RF31" s="40"/>
      <c r="RG31" s="40"/>
      <c r="RH31" s="40">
        <f t="shared" si="21"/>
        <v>0</v>
      </c>
      <c r="RI31" s="40"/>
      <c r="RJ31" s="40"/>
      <c r="RK31" s="40"/>
      <c r="RL31" s="40"/>
      <c r="RM31" s="40"/>
      <c r="RN31" s="40"/>
      <c r="RO31" s="40"/>
      <c r="RP31" s="40"/>
      <c r="RQ31" s="40">
        <f t="shared" si="22"/>
        <v>0</v>
      </c>
      <c r="RR31" s="40"/>
      <c r="RS31" s="40"/>
      <c r="RT31" s="40"/>
      <c r="RU31" s="40"/>
      <c r="RV31" s="40"/>
      <c r="RW31" s="40"/>
      <c r="RX31" s="40"/>
      <c r="RY31" s="40"/>
      <c r="RZ31" s="40">
        <f t="shared" si="23"/>
        <v>0</v>
      </c>
      <c r="SA31" s="40"/>
      <c r="SB31" s="40"/>
      <c r="SC31" s="40"/>
      <c r="SD31" s="40"/>
      <c r="SE31" s="40"/>
      <c r="SF31" s="40"/>
      <c r="SG31" s="40"/>
      <c r="SH31" s="40"/>
      <c r="SI31" s="40">
        <f t="shared" si="24"/>
        <v>0</v>
      </c>
      <c r="SJ31" s="40"/>
      <c r="SK31" s="40"/>
      <c r="SL31" s="40"/>
      <c r="SM31" s="40"/>
      <c r="SN31" s="40"/>
      <c r="SO31" s="40"/>
      <c r="SP31" s="40"/>
      <c r="SQ31" s="40"/>
      <c r="SR31" s="40">
        <f t="shared" si="25"/>
        <v>0</v>
      </c>
      <c r="SS31" s="40"/>
      <c r="ST31" s="40"/>
      <c r="SU31" s="40"/>
      <c r="SV31" s="40"/>
      <c r="SW31" s="40"/>
      <c r="SX31" s="40"/>
      <c r="SY31" s="40"/>
      <c r="SZ31" s="40"/>
      <c r="TA31" s="40">
        <f t="shared" si="26"/>
        <v>0</v>
      </c>
      <c r="TB31" s="40"/>
      <c r="TC31" s="40"/>
      <c r="TD31" s="40"/>
      <c r="TE31" s="40"/>
      <c r="TF31" s="40"/>
      <c r="TG31" s="40"/>
      <c r="TH31" s="40"/>
      <c r="TI31" s="40"/>
      <c r="TJ31" s="40">
        <f t="shared" si="27"/>
        <v>0</v>
      </c>
      <c r="TK31" s="40"/>
      <c r="TL31" s="40"/>
      <c r="TM31" s="40"/>
      <c r="TN31" s="40"/>
      <c r="TO31" s="40"/>
      <c r="TP31" s="40"/>
      <c r="TQ31" s="40"/>
      <c r="TR31" s="40"/>
      <c r="TS31" s="40">
        <f t="shared" si="28"/>
        <v>0</v>
      </c>
      <c r="TT31" s="40"/>
      <c r="TU31" s="40"/>
      <c r="TV31" s="40"/>
      <c r="TW31" s="40"/>
      <c r="TX31" s="40"/>
      <c r="TY31" s="40"/>
      <c r="TZ31" s="40"/>
      <c r="UA31" s="40"/>
      <c r="UB31" s="40">
        <f t="shared" si="29"/>
        <v>0</v>
      </c>
      <c r="UC31" s="40"/>
      <c r="UD31" s="40"/>
      <c r="UE31" s="40"/>
      <c r="UF31" s="40"/>
      <c r="UG31" s="40"/>
      <c r="UH31" s="40"/>
      <c r="UI31" s="40"/>
      <c r="UJ31" s="40"/>
    </row>
    <row r="32" spans="1:556" x14ac:dyDescent="0.25">
      <c r="A32" s="37" t="s">
        <v>380</v>
      </c>
      <c r="B32" s="22"/>
      <c r="C32" s="38" t="s">
        <v>380</v>
      </c>
      <c r="D32" s="38"/>
      <c r="E32" s="22"/>
      <c r="F32" s="38" t="s">
        <v>380</v>
      </c>
      <c r="G32" s="38"/>
      <c r="H32" s="22"/>
      <c r="I32" s="38" t="s">
        <v>380</v>
      </c>
      <c r="J32" s="38"/>
      <c r="K32" s="22"/>
      <c r="L32" s="38" t="s">
        <v>380</v>
      </c>
      <c r="M32" s="38"/>
      <c r="N32" s="22"/>
      <c r="O32" s="38" t="s">
        <v>380</v>
      </c>
      <c r="P32" s="38"/>
      <c r="Q32" s="22"/>
      <c r="R32" s="38" t="s">
        <v>380</v>
      </c>
      <c r="S32" s="38"/>
      <c r="T32" s="22"/>
      <c r="U32" s="38" t="s">
        <v>380</v>
      </c>
      <c r="V32" s="38"/>
      <c r="W32" s="22"/>
      <c r="X32" s="38" t="s">
        <v>380</v>
      </c>
      <c r="Y32" s="38"/>
      <c r="Z32" s="22"/>
      <c r="AA32" s="38" t="s">
        <v>380</v>
      </c>
      <c r="AB32" s="38"/>
      <c r="AC32" s="22"/>
      <c r="AD32" s="38" t="s">
        <v>380</v>
      </c>
      <c r="AE32" s="38"/>
      <c r="AF32" s="22"/>
      <c r="AG32" s="39"/>
      <c r="AH32" s="39"/>
      <c r="AI32" s="122">
        <f t="shared" si="62"/>
        <v>0</v>
      </c>
      <c r="AJ32" s="38"/>
      <c r="AK32" s="23" t="s">
        <v>380</v>
      </c>
      <c r="AL32" s="23" t="s">
        <v>380</v>
      </c>
      <c r="AM32" s="23" t="s">
        <v>380</v>
      </c>
      <c r="AN32" s="23" t="s">
        <v>380</v>
      </c>
      <c r="AO32" s="23" t="s">
        <v>380</v>
      </c>
      <c r="AP32" s="23" t="s">
        <v>380</v>
      </c>
      <c r="AQ32" s="23" t="s">
        <v>380</v>
      </c>
      <c r="AR32" s="23" t="s">
        <v>380</v>
      </c>
      <c r="AS32" s="23" t="s">
        <v>380</v>
      </c>
      <c r="AT32" s="23" t="s">
        <v>380</v>
      </c>
      <c r="AU32" s="23" t="s">
        <v>380</v>
      </c>
      <c r="AV32" s="23" t="s">
        <v>380</v>
      </c>
      <c r="AW32" s="23" t="s">
        <v>380</v>
      </c>
      <c r="AX32" s="23" t="s">
        <v>380</v>
      </c>
      <c r="AY32" s="23" t="s">
        <v>380</v>
      </c>
      <c r="AZ32" s="23" t="s">
        <v>380</v>
      </c>
      <c r="BA32" s="23" t="s">
        <v>380</v>
      </c>
      <c r="BB32" s="23" t="s">
        <v>380</v>
      </c>
      <c r="BC32" s="23" t="s">
        <v>380</v>
      </c>
      <c r="BD32" s="23" t="s">
        <v>380</v>
      </c>
      <c r="BE32" s="23" t="s">
        <v>380</v>
      </c>
      <c r="BF32" s="23" t="s">
        <v>380</v>
      </c>
      <c r="BG32" s="23" t="s">
        <v>380</v>
      </c>
      <c r="BH32" s="23" t="s">
        <v>380</v>
      </c>
      <c r="BI32" s="23" t="s">
        <v>380</v>
      </c>
      <c r="BJ32" s="23" t="s">
        <v>380</v>
      </c>
      <c r="BK32" s="23" t="s">
        <v>380</v>
      </c>
      <c r="BL32" s="23" t="s">
        <v>380</v>
      </c>
      <c r="BM32" s="23" t="s">
        <v>380</v>
      </c>
      <c r="BN32" s="23" t="s">
        <v>380</v>
      </c>
      <c r="BO32" s="23" t="s">
        <v>380</v>
      </c>
      <c r="BP32" s="23" t="s">
        <v>380</v>
      </c>
      <c r="BQ32" s="23" t="s">
        <v>380</v>
      </c>
      <c r="BR32" s="23" t="s">
        <v>380</v>
      </c>
      <c r="BS32" s="23" t="s">
        <v>380</v>
      </c>
      <c r="BT32" s="23" t="s">
        <v>380</v>
      </c>
      <c r="BU32" s="23" t="s">
        <v>380</v>
      </c>
      <c r="BV32" s="23" t="s">
        <v>380</v>
      </c>
      <c r="BW32" s="23" t="s">
        <v>380</v>
      </c>
      <c r="BX32" s="23" t="s">
        <v>380</v>
      </c>
      <c r="BY32" s="23" t="s">
        <v>380</v>
      </c>
      <c r="BZ32" s="23" t="s">
        <v>380</v>
      </c>
      <c r="CA32" s="23" t="s">
        <v>380</v>
      </c>
      <c r="CB32" s="23" t="s">
        <v>380</v>
      </c>
      <c r="CC32" s="23" t="s">
        <v>380</v>
      </c>
      <c r="CD32" s="23" t="s">
        <v>380</v>
      </c>
      <c r="CE32" s="23" t="s">
        <v>380</v>
      </c>
      <c r="CF32" s="23" t="s">
        <v>380</v>
      </c>
      <c r="CG32" s="23" t="s">
        <v>380</v>
      </c>
      <c r="CH32" s="23" t="s">
        <v>380</v>
      </c>
      <c r="CI32" s="23" t="s">
        <v>380</v>
      </c>
      <c r="CJ32" s="23" t="s">
        <v>380</v>
      </c>
      <c r="CK32" s="40">
        <f t="shared" si="31"/>
        <v>0</v>
      </c>
      <c r="CL32" s="40">
        <f t="shared" si="32"/>
        <v>0</v>
      </c>
      <c r="CM32" s="40">
        <f t="shared" si="33"/>
        <v>0</v>
      </c>
      <c r="CN32" s="40">
        <f t="shared" si="34"/>
        <v>0</v>
      </c>
      <c r="CO32" s="40">
        <f t="shared" si="35"/>
        <v>0</v>
      </c>
      <c r="CP32" s="40">
        <f t="shared" si="36"/>
        <v>0</v>
      </c>
      <c r="CQ32" s="40">
        <f t="shared" si="37"/>
        <v>0</v>
      </c>
      <c r="CR32" s="40">
        <f t="shared" si="38"/>
        <v>0</v>
      </c>
      <c r="CS32" s="40">
        <f t="shared" si="39"/>
        <v>0</v>
      </c>
      <c r="CT32" s="40">
        <f t="shared" si="40"/>
        <v>0</v>
      </c>
      <c r="CU32" s="40"/>
      <c r="CV32" s="40"/>
      <c r="CW32" s="40"/>
      <c r="CX32" s="40"/>
      <c r="CY32" s="40"/>
      <c r="CZ32" s="40"/>
      <c r="DA32" s="40"/>
      <c r="DB32" s="40"/>
      <c r="DC32" s="40">
        <f t="shared" si="41"/>
        <v>0</v>
      </c>
      <c r="DD32" s="40"/>
      <c r="DE32" s="40"/>
      <c r="DF32" s="40"/>
      <c r="DG32" s="40"/>
      <c r="DH32" s="40"/>
      <c r="DI32" s="40"/>
      <c r="DJ32" s="40"/>
      <c r="DK32" s="40"/>
      <c r="DL32" s="40">
        <f t="shared" si="42"/>
        <v>0</v>
      </c>
      <c r="DM32" s="40"/>
      <c r="DN32" s="40"/>
      <c r="DO32" s="40"/>
      <c r="DP32" s="40"/>
      <c r="DQ32" s="40"/>
      <c r="DR32" s="40"/>
      <c r="DS32" s="40"/>
      <c r="DT32" s="40"/>
      <c r="DU32" s="40">
        <f t="shared" si="43"/>
        <v>0</v>
      </c>
      <c r="DV32" s="40"/>
      <c r="DW32" s="40"/>
      <c r="DX32" s="40"/>
      <c r="DY32" s="40"/>
      <c r="DZ32" s="40"/>
      <c r="EA32" s="40"/>
      <c r="EB32" s="40"/>
      <c r="EC32" s="40"/>
      <c r="ED32" s="40">
        <f t="shared" si="44"/>
        <v>0</v>
      </c>
      <c r="EE32" s="40"/>
      <c r="EF32" s="40"/>
      <c r="EG32" s="40"/>
      <c r="EH32" s="40"/>
      <c r="EI32" s="40"/>
      <c r="EJ32" s="40"/>
      <c r="EK32" s="40"/>
      <c r="EL32" s="40"/>
      <c r="EM32" s="40">
        <f t="shared" si="45"/>
        <v>0</v>
      </c>
      <c r="EN32" s="40"/>
      <c r="EO32" s="40"/>
      <c r="EP32" s="40"/>
      <c r="EQ32" s="40"/>
      <c r="ER32" s="40"/>
      <c r="ES32" s="40"/>
      <c r="ET32" s="40"/>
      <c r="EU32" s="40"/>
      <c r="EV32" s="40">
        <f t="shared" si="46"/>
        <v>0</v>
      </c>
      <c r="EW32" s="40"/>
      <c r="EX32" s="40"/>
      <c r="EY32" s="40"/>
      <c r="EZ32" s="40"/>
      <c r="FA32" s="40"/>
      <c r="FB32" s="40"/>
      <c r="FC32" s="40"/>
      <c r="FD32" s="40"/>
      <c r="FE32" s="40">
        <f t="shared" si="47"/>
        <v>0</v>
      </c>
      <c r="FF32" s="40"/>
      <c r="FG32" s="40"/>
      <c r="FH32" s="40"/>
      <c r="FI32" s="40"/>
      <c r="FJ32" s="40"/>
      <c r="FK32" s="40"/>
      <c r="FL32" s="40"/>
      <c r="FM32" s="40"/>
      <c r="FN32" s="40">
        <f t="shared" si="48"/>
        <v>0</v>
      </c>
      <c r="FO32" s="40"/>
      <c r="FP32" s="40"/>
      <c r="FQ32" s="40"/>
      <c r="FR32" s="40"/>
      <c r="FS32" s="40"/>
      <c r="FT32" s="40"/>
      <c r="FU32" s="40"/>
      <c r="FV32" s="40"/>
      <c r="FW32" s="40">
        <f t="shared" si="49"/>
        <v>0</v>
      </c>
      <c r="FX32" s="40"/>
      <c r="FY32" s="40"/>
      <c r="FZ32" s="40"/>
      <c r="GA32" s="40"/>
      <c r="GB32" s="40"/>
      <c r="GC32" s="40"/>
      <c r="GD32" s="40"/>
      <c r="GE32" s="40"/>
      <c r="GF32" s="40">
        <f t="shared" si="50"/>
        <v>0</v>
      </c>
      <c r="GG32" s="40"/>
      <c r="GH32" s="40"/>
      <c r="GI32" s="40"/>
      <c r="GJ32" s="40"/>
      <c r="GK32" s="40"/>
      <c r="GL32" s="40"/>
      <c r="GM32" s="40"/>
      <c r="GN32" s="40"/>
      <c r="GO32" s="40">
        <f t="shared" si="51"/>
        <v>0</v>
      </c>
      <c r="GP32" s="40"/>
      <c r="GQ32" s="40"/>
      <c r="GR32" s="40"/>
      <c r="GS32" s="40"/>
      <c r="GT32" s="40"/>
      <c r="GU32" s="40"/>
      <c r="GV32" s="40"/>
      <c r="GW32" s="40"/>
      <c r="GX32" s="40">
        <f t="shared" si="52"/>
        <v>0</v>
      </c>
      <c r="GY32" s="40"/>
      <c r="GZ32" s="40"/>
      <c r="HA32" s="40"/>
      <c r="HB32" s="40"/>
      <c r="HC32" s="40"/>
      <c r="HD32" s="40"/>
      <c r="HE32" s="40"/>
      <c r="HF32" s="40"/>
      <c r="HG32" s="40">
        <f t="shared" si="53"/>
        <v>0</v>
      </c>
      <c r="HH32" s="40"/>
      <c r="HI32" s="40"/>
      <c r="HJ32" s="40"/>
      <c r="HK32" s="40"/>
      <c r="HL32" s="40"/>
      <c r="HM32" s="40"/>
      <c r="HN32" s="40"/>
      <c r="HO32" s="40"/>
      <c r="HP32" s="40">
        <f t="shared" si="54"/>
        <v>0</v>
      </c>
      <c r="HQ32" s="40"/>
      <c r="HR32" s="40"/>
      <c r="HS32" s="40"/>
      <c r="HT32" s="40"/>
      <c r="HU32" s="40"/>
      <c r="HV32" s="40"/>
      <c r="HW32" s="40"/>
      <c r="HX32" s="40"/>
      <c r="HY32" s="40">
        <f t="shared" si="55"/>
        <v>0</v>
      </c>
      <c r="HZ32" s="40"/>
      <c r="IA32" s="40"/>
      <c r="IB32" s="40"/>
      <c r="IC32" s="40"/>
      <c r="ID32" s="40"/>
      <c r="IE32" s="40"/>
      <c r="IF32" s="40"/>
      <c r="IG32" s="40"/>
      <c r="IH32" s="40">
        <f t="shared" si="56"/>
        <v>0</v>
      </c>
      <c r="II32" s="40"/>
      <c r="IJ32" s="40"/>
      <c r="IK32" s="40"/>
      <c r="IL32" s="40"/>
      <c r="IM32" s="40"/>
      <c r="IN32" s="40"/>
      <c r="IO32" s="40"/>
      <c r="IP32" s="40"/>
      <c r="IQ32" s="40">
        <f t="shared" si="57"/>
        <v>0</v>
      </c>
      <c r="IR32" s="40"/>
      <c r="IS32" s="40"/>
      <c r="IT32" s="40"/>
      <c r="IU32" s="40"/>
      <c r="IV32" s="40"/>
      <c r="IW32" s="40"/>
      <c r="IX32" s="40"/>
      <c r="IY32" s="40"/>
      <c r="IZ32" s="40">
        <f t="shared" si="58"/>
        <v>0</v>
      </c>
      <c r="JA32" s="40"/>
      <c r="JB32" s="40"/>
      <c r="JC32" s="40"/>
      <c r="JD32" s="40"/>
      <c r="JE32" s="40"/>
      <c r="JF32" s="40"/>
      <c r="JG32" s="40"/>
      <c r="JH32" s="40"/>
      <c r="JI32" s="40">
        <f t="shared" si="59"/>
        <v>0</v>
      </c>
      <c r="JJ32" s="40"/>
      <c r="JK32" s="40"/>
      <c r="JL32" s="40"/>
      <c r="JM32" s="40"/>
      <c r="JN32" s="40"/>
      <c r="JO32" s="40"/>
      <c r="JP32" s="40"/>
      <c r="JQ32" s="40"/>
      <c r="JR32" s="40">
        <f t="shared" si="60"/>
        <v>0</v>
      </c>
      <c r="JS32" s="40"/>
      <c r="JT32" s="40"/>
      <c r="JU32" s="40"/>
      <c r="JV32" s="40"/>
      <c r="JW32" s="40"/>
      <c r="JX32" s="40"/>
      <c r="JY32" s="40"/>
      <c r="JZ32" s="40"/>
      <c r="KA32" s="40">
        <f t="shared" si="1"/>
        <v>0</v>
      </c>
      <c r="KB32" s="40"/>
      <c r="KC32" s="40"/>
      <c r="KD32" s="40"/>
      <c r="KE32" s="40"/>
      <c r="KF32" s="40"/>
      <c r="KG32" s="40"/>
      <c r="KH32" s="40"/>
      <c r="KI32" s="40"/>
      <c r="KJ32" s="40">
        <f t="shared" si="2"/>
        <v>0</v>
      </c>
      <c r="KK32" s="40"/>
      <c r="KL32" s="40"/>
      <c r="KM32" s="40"/>
      <c r="KN32" s="40"/>
      <c r="KO32" s="40"/>
      <c r="KP32" s="40"/>
      <c r="KQ32" s="40"/>
      <c r="KR32" s="40"/>
      <c r="KS32" s="40">
        <f t="shared" si="3"/>
        <v>0</v>
      </c>
      <c r="KT32" s="40"/>
      <c r="KU32" s="40"/>
      <c r="KV32" s="40"/>
      <c r="KW32" s="40"/>
      <c r="KX32" s="40"/>
      <c r="KY32" s="40"/>
      <c r="KZ32" s="40"/>
      <c r="LA32" s="40"/>
      <c r="LB32" s="40">
        <f t="shared" si="4"/>
        <v>0</v>
      </c>
      <c r="LC32" s="40"/>
      <c r="LD32" s="40"/>
      <c r="LE32" s="40"/>
      <c r="LF32" s="40"/>
      <c r="LG32" s="40"/>
      <c r="LH32" s="40"/>
      <c r="LI32" s="40"/>
      <c r="LJ32" s="40"/>
      <c r="LK32" s="40">
        <f t="shared" si="5"/>
        <v>0</v>
      </c>
      <c r="LL32" s="40"/>
      <c r="LM32" s="40"/>
      <c r="LN32" s="40"/>
      <c r="LO32" s="40"/>
      <c r="LP32" s="40"/>
      <c r="LQ32" s="40"/>
      <c r="LR32" s="40"/>
      <c r="LS32" s="40"/>
      <c r="LT32" s="40">
        <f t="shared" si="6"/>
        <v>0</v>
      </c>
      <c r="LU32" s="40"/>
      <c r="LV32" s="40"/>
      <c r="LW32" s="40"/>
      <c r="LX32" s="40"/>
      <c r="LY32" s="40"/>
      <c r="LZ32" s="40"/>
      <c r="MA32" s="40"/>
      <c r="MB32" s="40"/>
      <c r="MC32" s="40">
        <f t="shared" si="7"/>
        <v>0</v>
      </c>
      <c r="MD32" s="40"/>
      <c r="ME32" s="40"/>
      <c r="MF32" s="40"/>
      <c r="MG32" s="40"/>
      <c r="MH32" s="40"/>
      <c r="MI32" s="40"/>
      <c r="MJ32" s="40"/>
      <c r="MK32" s="40"/>
      <c r="ML32" s="40">
        <f t="shared" si="8"/>
        <v>0</v>
      </c>
      <c r="MM32" s="40"/>
      <c r="MN32" s="40"/>
      <c r="MO32" s="40"/>
      <c r="MP32" s="40"/>
      <c r="MQ32" s="40"/>
      <c r="MR32" s="40"/>
      <c r="MS32" s="40"/>
      <c r="MT32" s="40"/>
      <c r="MU32" s="40">
        <f t="shared" si="61"/>
        <v>0</v>
      </c>
      <c r="MV32" s="40"/>
      <c r="MW32" s="40"/>
      <c r="MX32" s="40"/>
      <c r="MY32" s="40"/>
      <c r="MZ32" s="40"/>
      <c r="NA32" s="40"/>
      <c r="NB32" s="40"/>
      <c r="NC32" s="40"/>
      <c r="ND32" s="40">
        <f t="shared" si="9"/>
        <v>0</v>
      </c>
      <c r="NE32" s="40"/>
      <c r="NF32" s="40"/>
      <c r="NG32" s="40"/>
      <c r="NH32" s="40"/>
      <c r="NI32" s="40"/>
      <c r="NJ32" s="40"/>
      <c r="NK32" s="40"/>
      <c r="NL32" s="40"/>
      <c r="NM32" s="40">
        <f t="shared" si="10"/>
        <v>0</v>
      </c>
      <c r="NN32" s="40"/>
      <c r="NO32" s="40"/>
      <c r="NP32" s="40"/>
      <c r="NQ32" s="40"/>
      <c r="NR32" s="40"/>
      <c r="NS32" s="40"/>
      <c r="NT32" s="40"/>
      <c r="NU32" s="40"/>
      <c r="NV32" s="40">
        <f t="shared" si="11"/>
        <v>0</v>
      </c>
      <c r="NW32" s="40"/>
      <c r="NX32" s="40"/>
      <c r="NY32" s="40"/>
      <c r="NZ32" s="40"/>
      <c r="OA32" s="40"/>
      <c r="OB32" s="40"/>
      <c r="OC32" s="40"/>
      <c r="OD32" s="40"/>
      <c r="OE32" s="40">
        <f t="shared" si="12"/>
        <v>0</v>
      </c>
      <c r="OF32" s="40"/>
      <c r="OG32" s="40"/>
      <c r="OH32" s="40"/>
      <c r="OI32" s="40"/>
      <c r="OJ32" s="40"/>
      <c r="OK32" s="40"/>
      <c r="OL32" s="40"/>
      <c r="OM32" s="40"/>
      <c r="ON32" s="40">
        <f t="shared" si="13"/>
        <v>0</v>
      </c>
      <c r="OO32" s="40"/>
      <c r="OP32" s="40"/>
      <c r="OQ32" s="40"/>
      <c r="OR32" s="40"/>
      <c r="OS32" s="40"/>
      <c r="OT32" s="40"/>
      <c r="OU32" s="40"/>
      <c r="OV32" s="40"/>
      <c r="OW32" s="40">
        <f t="shared" si="14"/>
        <v>0</v>
      </c>
      <c r="OX32" s="40"/>
      <c r="OY32" s="40"/>
      <c r="OZ32" s="40"/>
      <c r="PA32" s="40"/>
      <c r="PB32" s="40"/>
      <c r="PC32" s="40"/>
      <c r="PD32" s="40"/>
      <c r="PE32" s="40"/>
      <c r="PF32" s="40">
        <f t="shared" si="15"/>
        <v>0</v>
      </c>
      <c r="PG32" s="40"/>
      <c r="PH32" s="40"/>
      <c r="PI32" s="40"/>
      <c r="PJ32" s="40"/>
      <c r="PK32" s="40"/>
      <c r="PL32" s="40"/>
      <c r="PM32" s="40"/>
      <c r="PN32" s="40"/>
      <c r="PO32" s="40">
        <f t="shared" si="16"/>
        <v>0</v>
      </c>
      <c r="PP32" s="40"/>
      <c r="PQ32" s="40"/>
      <c r="PR32" s="40"/>
      <c r="PS32" s="40"/>
      <c r="PT32" s="40"/>
      <c r="PU32" s="40"/>
      <c r="PV32" s="40"/>
      <c r="PW32" s="40"/>
      <c r="PX32" s="40">
        <f t="shared" si="17"/>
        <v>0</v>
      </c>
      <c r="PY32" s="40"/>
      <c r="PZ32" s="40"/>
      <c r="QA32" s="40"/>
      <c r="QB32" s="40"/>
      <c r="QC32" s="40"/>
      <c r="QD32" s="40"/>
      <c r="QE32" s="40"/>
      <c r="QF32" s="40"/>
      <c r="QG32" s="40">
        <f t="shared" si="18"/>
        <v>0</v>
      </c>
      <c r="QH32" s="40"/>
      <c r="QI32" s="40"/>
      <c r="QJ32" s="40"/>
      <c r="QK32" s="40"/>
      <c r="QL32" s="40"/>
      <c r="QM32" s="40"/>
      <c r="QN32" s="40"/>
      <c r="QO32" s="40"/>
      <c r="QP32" s="40">
        <f t="shared" si="19"/>
        <v>0</v>
      </c>
      <c r="QQ32" s="40"/>
      <c r="QR32" s="40"/>
      <c r="QS32" s="40"/>
      <c r="QT32" s="40"/>
      <c r="QU32" s="40"/>
      <c r="QV32" s="40"/>
      <c r="QW32" s="40"/>
      <c r="QX32" s="40"/>
      <c r="QY32" s="40">
        <f t="shared" si="20"/>
        <v>0</v>
      </c>
      <c r="QZ32" s="40"/>
      <c r="RA32" s="40"/>
      <c r="RB32" s="40"/>
      <c r="RC32" s="40"/>
      <c r="RD32" s="40"/>
      <c r="RE32" s="40"/>
      <c r="RF32" s="40"/>
      <c r="RG32" s="40"/>
      <c r="RH32" s="40">
        <f t="shared" si="21"/>
        <v>0</v>
      </c>
      <c r="RI32" s="40"/>
      <c r="RJ32" s="40"/>
      <c r="RK32" s="40"/>
      <c r="RL32" s="40"/>
      <c r="RM32" s="40"/>
      <c r="RN32" s="40"/>
      <c r="RO32" s="40"/>
      <c r="RP32" s="40"/>
      <c r="RQ32" s="40">
        <f t="shared" si="22"/>
        <v>0</v>
      </c>
      <c r="RR32" s="40"/>
      <c r="RS32" s="40"/>
      <c r="RT32" s="40"/>
      <c r="RU32" s="40"/>
      <c r="RV32" s="40"/>
      <c r="RW32" s="40"/>
      <c r="RX32" s="40"/>
      <c r="RY32" s="40"/>
      <c r="RZ32" s="40">
        <f t="shared" si="23"/>
        <v>0</v>
      </c>
      <c r="SA32" s="40"/>
      <c r="SB32" s="40"/>
      <c r="SC32" s="40"/>
      <c r="SD32" s="40"/>
      <c r="SE32" s="40"/>
      <c r="SF32" s="40"/>
      <c r="SG32" s="40"/>
      <c r="SH32" s="40"/>
      <c r="SI32" s="40">
        <f t="shared" si="24"/>
        <v>0</v>
      </c>
      <c r="SJ32" s="40"/>
      <c r="SK32" s="40"/>
      <c r="SL32" s="40"/>
      <c r="SM32" s="40"/>
      <c r="SN32" s="40"/>
      <c r="SO32" s="40"/>
      <c r="SP32" s="40"/>
      <c r="SQ32" s="40"/>
      <c r="SR32" s="40">
        <f t="shared" si="25"/>
        <v>0</v>
      </c>
      <c r="SS32" s="40"/>
      <c r="ST32" s="40"/>
      <c r="SU32" s="40"/>
      <c r="SV32" s="40"/>
      <c r="SW32" s="40"/>
      <c r="SX32" s="40"/>
      <c r="SY32" s="40"/>
      <c r="SZ32" s="40"/>
      <c r="TA32" s="40">
        <f t="shared" si="26"/>
        <v>0</v>
      </c>
      <c r="TB32" s="40"/>
      <c r="TC32" s="40"/>
      <c r="TD32" s="40"/>
      <c r="TE32" s="40"/>
      <c r="TF32" s="40"/>
      <c r="TG32" s="40"/>
      <c r="TH32" s="40"/>
      <c r="TI32" s="40"/>
      <c r="TJ32" s="40">
        <f t="shared" si="27"/>
        <v>0</v>
      </c>
      <c r="TK32" s="40"/>
      <c r="TL32" s="40"/>
      <c r="TM32" s="40"/>
      <c r="TN32" s="40"/>
      <c r="TO32" s="40"/>
      <c r="TP32" s="40"/>
      <c r="TQ32" s="40"/>
      <c r="TR32" s="40"/>
      <c r="TS32" s="40">
        <f t="shared" si="28"/>
        <v>0</v>
      </c>
      <c r="TT32" s="40"/>
      <c r="TU32" s="40"/>
      <c r="TV32" s="40"/>
      <c r="TW32" s="40"/>
      <c r="TX32" s="40"/>
      <c r="TY32" s="40"/>
      <c r="TZ32" s="40"/>
      <c r="UA32" s="40"/>
      <c r="UB32" s="40">
        <f t="shared" si="29"/>
        <v>0</v>
      </c>
      <c r="UC32" s="40"/>
      <c r="UD32" s="40"/>
      <c r="UE32" s="40"/>
      <c r="UF32" s="40"/>
      <c r="UG32" s="40"/>
      <c r="UH32" s="40"/>
      <c r="UI32" s="40"/>
      <c r="UJ32" s="40"/>
    </row>
    <row r="33" spans="1:556" x14ac:dyDescent="0.25">
      <c r="A33" s="37" t="s">
        <v>380</v>
      </c>
      <c r="B33" s="22"/>
      <c r="C33" s="38" t="s">
        <v>380</v>
      </c>
      <c r="D33" s="38"/>
      <c r="E33" s="22"/>
      <c r="F33" s="38" t="s">
        <v>380</v>
      </c>
      <c r="G33" s="38"/>
      <c r="H33" s="22"/>
      <c r="I33" s="38" t="s">
        <v>380</v>
      </c>
      <c r="J33" s="38"/>
      <c r="K33" s="22"/>
      <c r="L33" s="38" t="s">
        <v>380</v>
      </c>
      <c r="M33" s="38"/>
      <c r="N33" s="22"/>
      <c r="O33" s="38" t="s">
        <v>380</v>
      </c>
      <c r="P33" s="38"/>
      <c r="Q33" s="22"/>
      <c r="R33" s="38" t="s">
        <v>380</v>
      </c>
      <c r="S33" s="38"/>
      <c r="T33" s="22"/>
      <c r="U33" s="38" t="s">
        <v>380</v>
      </c>
      <c r="V33" s="38"/>
      <c r="W33" s="22"/>
      <c r="X33" s="38" t="s">
        <v>380</v>
      </c>
      <c r="Y33" s="38"/>
      <c r="Z33" s="22"/>
      <c r="AA33" s="38" t="s">
        <v>380</v>
      </c>
      <c r="AB33" s="38"/>
      <c r="AC33" s="22"/>
      <c r="AD33" s="38" t="s">
        <v>380</v>
      </c>
      <c r="AE33" s="38"/>
      <c r="AF33" s="22"/>
      <c r="AG33" s="39"/>
      <c r="AH33" s="39"/>
      <c r="AI33" s="122">
        <f t="shared" si="62"/>
        <v>0</v>
      </c>
      <c r="AJ33" s="38"/>
      <c r="AK33" s="23" t="s">
        <v>380</v>
      </c>
      <c r="AL33" s="23" t="s">
        <v>380</v>
      </c>
      <c r="AM33" s="23" t="s">
        <v>380</v>
      </c>
      <c r="AN33" s="23" t="s">
        <v>380</v>
      </c>
      <c r="AO33" s="23" t="s">
        <v>380</v>
      </c>
      <c r="AP33" s="23" t="s">
        <v>380</v>
      </c>
      <c r="AQ33" s="23" t="s">
        <v>380</v>
      </c>
      <c r="AR33" s="23" t="s">
        <v>380</v>
      </c>
      <c r="AS33" s="23" t="s">
        <v>380</v>
      </c>
      <c r="AT33" s="23" t="s">
        <v>380</v>
      </c>
      <c r="AU33" s="23" t="s">
        <v>380</v>
      </c>
      <c r="AV33" s="23" t="s">
        <v>380</v>
      </c>
      <c r="AW33" s="23" t="s">
        <v>380</v>
      </c>
      <c r="AX33" s="23" t="s">
        <v>380</v>
      </c>
      <c r="AY33" s="23" t="s">
        <v>380</v>
      </c>
      <c r="AZ33" s="23" t="s">
        <v>380</v>
      </c>
      <c r="BA33" s="23" t="s">
        <v>380</v>
      </c>
      <c r="BB33" s="23" t="s">
        <v>380</v>
      </c>
      <c r="BC33" s="23" t="s">
        <v>380</v>
      </c>
      <c r="BD33" s="23" t="s">
        <v>380</v>
      </c>
      <c r="BE33" s="23" t="s">
        <v>380</v>
      </c>
      <c r="BF33" s="23" t="s">
        <v>380</v>
      </c>
      <c r="BG33" s="23" t="s">
        <v>380</v>
      </c>
      <c r="BH33" s="23" t="s">
        <v>380</v>
      </c>
      <c r="BI33" s="23" t="s">
        <v>380</v>
      </c>
      <c r="BJ33" s="23" t="s">
        <v>380</v>
      </c>
      <c r="BK33" s="23" t="s">
        <v>380</v>
      </c>
      <c r="BL33" s="23" t="s">
        <v>380</v>
      </c>
      <c r="BM33" s="23" t="s">
        <v>380</v>
      </c>
      <c r="BN33" s="23" t="s">
        <v>380</v>
      </c>
      <c r="BO33" s="23" t="s">
        <v>380</v>
      </c>
      <c r="BP33" s="23" t="s">
        <v>380</v>
      </c>
      <c r="BQ33" s="23" t="s">
        <v>380</v>
      </c>
      <c r="BR33" s="23" t="s">
        <v>380</v>
      </c>
      <c r="BS33" s="23" t="s">
        <v>380</v>
      </c>
      <c r="BT33" s="23" t="s">
        <v>380</v>
      </c>
      <c r="BU33" s="23" t="s">
        <v>380</v>
      </c>
      <c r="BV33" s="23" t="s">
        <v>380</v>
      </c>
      <c r="BW33" s="23" t="s">
        <v>380</v>
      </c>
      <c r="BX33" s="23" t="s">
        <v>380</v>
      </c>
      <c r="BY33" s="23" t="s">
        <v>380</v>
      </c>
      <c r="BZ33" s="23" t="s">
        <v>380</v>
      </c>
      <c r="CA33" s="23" t="s">
        <v>380</v>
      </c>
      <c r="CB33" s="23" t="s">
        <v>380</v>
      </c>
      <c r="CC33" s="23" t="s">
        <v>380</v>
      </c>
      <c r="CD33" s="23" t="s">
        <v>380</v>
      </c>
      <c r="CE33" s="23" t="s">
        <v>380</v>
      </c>
      <c r="CF33" s="23" t="s">
        <v>380</v>
      </c>
      <c r="CG33" s="23" t="s">
        <v>380</v>
      </c>
      <c r="CH33" s="23" t="s">
        <v>380</v>
      </c>
      <c r="CI33" s="23" t="s">
        <v>380</v>
      </c>
      <c r="CJ33" s="23" t="s">
        <v>380</v>
      </c>
      <c r="CK33" s="40">
        <f t="shared" si="31"/>
        <v>0</v>
      </c>
      <c r="CL33" s="40">
        <f t="shared" si="32"/>
        <v>0</v>
      </c>
      <c r="CM33" s="40">
        <f t="shared" si="33"/>
        <v>0</v>
      </c>
      <c r="CN33" s="40">
        <f t="shared" si="34"/>
        <v>0</v>
      </c>
      <c r="CO33" s="40">
        <f t="shared" si="35"/>
        <v>0</v>
      </c>
      <c r="CP33" s="40">
        <f t="shared" si="36"/>
        <v>0</v>
      </c>
      <c r="CQ33" s="40">
        <f t="shared" si="37"/>
        <v>0</v>
      </c>
      <c r="CR33" s="40">
        <f t="shared" si="38"/>
        <v>0</v>
      </c>
      <c r="CS33" s="40">
        <f t="shared" si="39"/>
        <v>0</v>
      </c>
      <c r="CT33" s="40">
        <f t="shared" si="40"/>
        <v>0</v>
      </c>
      <c r="CU33" s="40"/>
      <c r="CV33" s="40"/>
      <c r="CW33" s="40"/>
      <c r="CX33" s="40"/>
      <c r="CY33" s="40"/>
      <c r="CZ33" s="40"/>
      <c r="DA33" s="40"/>
      <c r="DB33" s="40"/>
      <c r="DC33" s="40">
        <f t="shared" si="41"/>
        <v>0</v>
      </c>
      <c r="DD33" s="40"/>
      <c r="DE33" s="40"/>
      <c r="DF33" s="40"/>
      <c r="DG33" s="40"/>
      <c r="DH33" s="40"/>
      <c r="DI33" s="40"/>
      <c r="DJ33" s="40"/>
      <c r="DK33" s="40"/>
      <c r="DL33" s="40">
        <f t="shared" si="42"/>
        <v>0</v>
      </c>
      <c r="DM33" s="40"/>
      <c r="DN33" s="40"/>
      <c r="DO33" s="40"/>
      <c r="DP33" s="40"/>
      <c r="DQ33" s="40"/>
      <c r="DR33" s="40"/>
      <c r="DS33" s="40"/>
      <c r="DT33" s="40"/>
      <c r="DU33" s="40">
        <f t="shared" si="43"/>
        <v>0</v>
      </c>
      <c r="DV33" s="40"/>
      <c r="DW33" s="40"/>
      <c r="DX33" s="40"/>
      <c r="DY33" s="40"/>
      <c r="DZ33" s="40"/>
      <c r="EA33" s="40"/>
      <c r="EB33" s="40"/>
      <c r="EC33" s="40"/>
      <c r="ED33" s="40">
        <f t="shared" si="44"/>
        <v>0</v>
      </c>
      <c r="EE33" s="40"/>
      <c r="EF33" s="40"/>
      <c r="EG33" s="40"/>
      <c r="EH33" s="40"/>
      <c r="EI33" s="40"/>
      <c r="EJ33" s="40"/>
      <c r="EK33" s="40"/>
      <c r="EL33" s="40"/>
      <c r="EM33" s="40">
        <f t="shared" si="45"/>
        <v>0</v>
      </c>
      <c r="EN33" s="40"/>
      <c r="EO33" s="40"/>
      <c r="EP33" s="40"/>
      <c r="EQ33" s="40"/>
      <c r="ER33" s="40"/>
      <c r="ES33" s="40"/>
      <c r="ET33" s="40"/>
      <c r="EU33" s="40"/>
      <c r="EV33" s="40">
        <f t="shared" si="46"/>
        <v>0</v>
      </c>
      <c r="EW33" s="40"/>
      <c r="EX33" s="40"/>
      <c r="EY33" s="40"/>
      <c r="EZ33" s="40"/>
      <c r="FA33" s="40"/>
      <c r="FB33" s="40"/>
      <c r="FC33" s="40"/>
      <c r="FD33" s="40"/>
      <c r="FE33" s="40">
        <f t="shared" si="47"/>
        <v>0</v>
      </c>
      <c r="FF33" s="40"/>
      <c r="FG33" s="40"/>
      <c r="FH33" s="40"/>
      <c r="FI33" s="40"/>
      <c r="FJ33" s="40"/>
      <c r="FK33" s="40"/>
      <c r="FL33" s="40"/>
      <c r="FM33" s="40"/>
      <c r="FN33" s="40">
        <f t="shared" si="48"/>
        <v>0</v>
      </c>
      <c r="FO33" s="40"/>
      <c r="FP33" s="40"/>
      <c r="FQ33" s="40"/>
      <c r="FR33" s="40"/>
      <c r="FS33" s="40"/>
      <c r="FT33" s="40"/>
      <c r="FU33" s="40"/>
      <c r="FV33" s="40"/>
      <c r="FW33" s="40">
        <f t="shared" si="49"/>
        <v>0</v>
      </c>
      <c r="FX33" s="40"/>
      <c r="FY33" s="40"/>
      <c r="FZ33" s="40"/>
      <c r="GA33" s="40"/>
      <c r="GB33" s="40"/>
      <c r="GC33" s="40"/>
      <c r="GD33" s="40"/>
      <c r="GE33" s="40"/>
      <c r="GF33" s="40">
        <f t="shared" si="50"/>
        <v>0</v>
      </c>
      <c r="GG33" s="40"/>
      <c r="GH33" s="40"/>
      <c r="GI33" s="40"/>
      <c r="GJ33" s="40"/>
      <c r="GK33" s="40"/>
      <c r="GL33" s="40"/>
      <c r="GM33" s="40"/>
      <c r="GN33" s="40"/>
      <c r="GO33" s="40">
        <f t="shared" si="51"/>
        <v>0</v>
      </c>
      <c r="GP33" s="40"/>
      <c r="GQ33" s="40"/>
      <c r="GR33" s="40"/>
      <c r="GS33" s="40"/>
      <c r="GT33" s="40"/>
      <c r="GU33" s="40"/>
      <c r="GV33" s="40"/>
      <c r="GW33" s="40"/>
      <c r="GX33" s="40">
        <f t="shared" si="52"/>
        <v>0</v>
      </c>
      <c r="GY33" s="40"/>
      <c r="GZ33" s="40"/>
      <c r="HA33" s="40"/>
      <c r="HB33" s="40"/>
      <c r="HC33" s="40"/>
      <c r="HD33" s="40"/>
      <c r="HE33" s="40"/>
      <c r="HF33" s="40"/>
      <c r="HG33" s="40">
        <f t="shared" si="53"/>
        <v>0</v>
      </c>
      <c r="HH33" s="40"/>
      <c r="HI33" s="40"/>
      <c r="HJ33" s="40"/>
      <c r="HK33" s="40"/>
      <c r="HL33" s="40"/>
      <c r="HM33" s="40"/>
      <c r="HN33" s="40"/>
      <c r="HO33" s="40"/>
      <c r="HP33" s="40">
        <f t="shared" si="54"/>
        <v>0</v>
      </c>
      <c r="HQ33" s="40"/>
      <c r="HR33" s="40"/>
      <c r="HS33" s="40"/>
      <c r="HT33" s="40"/>
      <c r="HU33" s="40"/>
      <c r="HV33" s="40"/>
      <c r="HW33" s="40"/>
      <c r="HX33" s="40"/>
      <c r="HY33" s="40">
        <f t="shared" si="55"/>
        <v>0</v>
      </c>
      <c r="HZ33" s="40"/>
      <c r="IA33" s="40"/>
      <c r="IB33" s="40"/>
      <c r="IC33" s="40"/>
      <c r="ID33" s="40"/>
      <c r="IE33" s="40"/>
      <c r="IF33" s="40"/>
      <c r="IG33" s="40"/>
      <c r="IH33" s="40">
        <f t="shared" si="56"/>
        <v>0</v>
      </c>
      <c r="II33" s="40"/>
      <c r="IJ33" s="40"/>
      <c r="IK33" s="40"/>
      <c r="IL33" s="40"/>
      <c r="IM33" s="40"/>
      <c r="IN33" s="40"/>
      <c r="IO33" s="40"/>
      <c r="IP33" s="40"/>
      <c r="IQ33" s="40">
        <f t="shared" si="57"/>
        <v>0</v>
      </c>
      <c r="IR33" s="40"/>
      <c r="IS33" s="40"/>
      <c r="IT33" s="40"/>
      <c r="IU33" s="40"/>
      <c r="IV33" s="40"/>
      <c r="IW33" s="40"/>
      <c r="IX33" s="40"/>
      <c r="IY33" s="40"/>
      <c r="IZ33" s="40">
        <f t="shared" si="58"/>
        <v>0</v>
      </c>
      <c r="JA33" s="40"/>
      <c r="JB33" s="40"/>
      <c r="JC33" s="40"/>
      <c r="JD33" s="40"/>
      <c r="JE33" s="40"/>
      <c r="JF33" s="40"/>
      <c r="JG33" s="40"/>
      <c r="JH33" s="40"/>
      <c r="JI33" s="40">
        <f t="shared" si="59"/>
        <v>0</v>
      </c>
      <c r="JJ33" s="40"/>
      <c r="JK33" s="40"/>
      <c r="JL33" s="40"/>
      <c r="JM33" s="40"/>
      <c r="JN33" s="40"/>
      <c r="JO33" s="40"/>
      <c r="JP33" s="40"/>
      <c r="JQ33" s="40"/>
      <c r="JR33" s="40">
        <f t="shared" si="60"/>
        <v>0</v>
      </c>
      <c r="JS33" s="40"/>
      <c r="JT33" s="40"/>
      <c r="JU33" s="40"/>
      <c r="JV33" s="40"/>
      <c r="JW33" s="40"/>
      <c r="JX33" s="40"/>
      <c r="JY33" s="40"/>
      <c r="JZ33" s="40"/>
      <c r="KA33" s="40">
        <f t="shared" si="1"/>
        <v>0</v>
      </c>
      <c r="KB33" s="40"/>
      <c r="KC33" s="40"/>
      <c r="KD33" s="40"/>
      <c r="KE33" s="40"/>
      <c r="KF33" s="40"/>
      <c r="KG33" s="40"/>
      <c r="KH33" s="40"/>
      <c r="KI33" s="40"/>
      <c r="KJ33" s="40">
        <f t="shared" si="2"/>
        <v>0</v>
      </c>
      <c r="KK33" s="40"/>
      <c r="KL33" s="40"/>
      <c r="KM33" s="40"/>
      <c r="KN33" s="40"/>
      <c r="KO33" s="40"/>
      <c r="KP33" s="40"/>
      <c r="KQ33" s="40"/>
      <c r="KR33" s="40"/>
      <c r="KS33" s="40">
        <f t="shared" si="3"/>
        <v>0</v>
      </c>
      <c r="KT33" s="40"/>
      <c r="KU33" s="40"/>
      <c r="KV33" s="40"/>
      <c r="KW33" s="40"/>
      <c r="KX33" s="40"/>
      <c r="KY33" s="40"/>
      <c r="KZ33" s="40"/>
      <c r="LA33" s="40"/>
      <c r="LB33" s="40">
        <f t="shared" si="4"/>
        <v>0</v>
      </c>
      <c r="LC33" s="40"/>
      <c r="LD33" s="40"/>
      <c r="LE33" s="40"/>
      <c r="LF33" s="40"/>
      <c r="LG33" s="40"/>
      <c r="LH33" s="40"/>
      <c r="LI33" s="40"/>
      <c r="LJ33" s="40"/>
      <c r="LK33" s="40">
        <f t="shared" si="5"/>
        <v>0</v>
      </c>
      <c r="LL33" s="40"/>
      <c r="LM33" s="40"/>
      <c r="LN33" s="40"/>
      <c r="LO33" s="40"/>
      <c r="LP33" s="40"/>
      <c r="LQ33" s="40"/>
      <c r="LR33" s="40"/>
      <c r="LS33" s="40"/>
      <c r="LT33" s="40">
        <f t="shared" si="6"/>
        <v>0</v>
      </c>
      <c r="LU33" s="40"/>
      <c r="LV33" s="40"/>
      <c r="LW33" s="40"/>
      <c r="LX33" s="40"/>
      <c r="LY33" s="40"/>
      <c r="LZ33" s="40"/>
      <c r="MA33" s="40"/>
      <c r="MB33" s="40"/>
      <c r="MC33" s="40">
        <f t="shared" si="7"/>
        <v>0</v>
      </c>
      <c r="MD33" s="40"/>
      <c r="ME33" s="40"/>
      <c r="MF33" s="40"/>
      <c r="MG33" s="40"/>
      <c r="MH33" s="40"/>
      <c r="MI33" s="40"/>
      <c r="MJ33" s="40"/>
      <c r="MK33" s="40"/>
      <c r="ML33" s="40">
        <f t="shared" si="8"/>
        <v>0</v>
      </c>
      <c r="MM33" s="40"/>
      <c r="MN33" s="40"/>
      <c r="MO33" s="40"/>
      <c r="MP33" s="40"/>
      <c r="MQ33" s="40"/>
      <c r="MR33" s="40"/>
      <c r="MS33" s="40"/>
      <c r="MT33" s="40"/>
      <c r="MU33" s="40">
        <f t="shared" si="61"/>
        <v>0</v>
      </c>
      <c r="MV33" s="40"/>
      <c r="MW33" s="40"/>
      <c r="MX33" s="40"/>
      <c r="MY33" s="40"/>
      <c r="MZ33" s="40"/>
      <c r="NA33" s="40"/>
      <c r="NB33" s="40"/>
      <c r="NC33" s="40"/>
      <c r="ND33" s="40">
        <f t="shared" si="9"/>
        <v>0</v>
      </c>
      <c r="NE33" s="40"/>
      <c r="NF33" s="40"/>
      <c r="NG33" s="40"/>
      <c r="NH33" s="40"/>
      <c r="NI33" s="40"/>
      <c r="NJ33" s="40"/>
      <c r="NK33" s="40"/>
      <c r="NL33" s="40"/>
      <c r="NM33" s="40">
        <f t="shared" si="10"/>
        <v>0</v>
      </c>
      <c r="NN33" s="40"/>
      <c r="NO33" s="40"/>
      <c r="NP33" s="40"/>
      <c r="NQ33" s="40"/>
      <c r="NR33" s="40"/>
      <c r="NS33" s="40"/>
      <c r="NT33" s="40"/>
      <c r="NU33" s="40"/>
      <c r="NV33" s="40">
        <f t="shared" si="11"/>
        <v>0</v>
      </c>
      <c r="NW33" s="40"/>
      <c r="NX33" s="40"/>
      <c r="NY33" s="40"/>
      <c r="NZ33" s="40"/>
      <c r="OA33" s="40"/>
      <c r="OB33" s="40"/>
      <c r="OC33" s="40"/>
      <c r="OD33" s="40"/>
      <c r="OE33" s="40">
        <f t="shared" si="12"/>
        <v>0</v>
      </c>
      <c r="OF33" s="40"/>
      <c r="OG33" s="40"/>
      <c r="OH33" s="40"/>
      <c r="OI33" s="40"/>
      <c r="OJ33" s="40"/>
      <c r="OK33" s="40"/>
      <c r="OL33" s="40"/>
      <c r="OM33" s="40"/>
      <c r="ON33" s="40">
        <f t="shared" si="13"/>
        <v>0</v>
      </c>
      <c r="OO33" s="40"/>
      <c r="OP33" s="40"/>
      <c r="OQ33" s="40"/>
      <c r="OR33" s="40"/>
      <c r="OS33" s="40"/>
      <c r="OT33" s="40"/>
      <c r="OU33" s="40"/>
      <c r="OV33" s="40"/>
      <c r="OW33" s="40">
        <f t="shared" si="14"/>
        <v>0</v>
      </c>
      <c r="OX33" s="40"/>
      <c r="OY33" s="40"/>
      <c r="OZ33" s="40"/>
      <c r="PA33" s="40"/>
      <c r="PB33" s="40"/>
      <c r="PC33" s="40"/>
      <c r="PD33" s="40"/>
      <c r="PE33" s="40"/>
      <c r="PF33" s="40">
        <f t="shared" si="15"/>
        <v>0</v>
      </c>
      <c r="PG33" s="40"/>
      <c r="PH33" s="40"/>
      <c r="PI33" s="40"/>
      <c r="PJ33" s="40"/>
      <c r="PK33" s="40"/>
      <c r="PL33" s="40"/>
      <c r="PM33" s="40"/>
      <c r="PN33" s="40"/>
      <c r="PO33" s="40">
        <f t="shared" si="16"/>
        <v>0</v>
      </c>
      <c r="PP33" s="40"/>
      <c r="PQ33" s="40"/>
      <c r="PR33" s="40"/>
      <c r="PS33" s="40"/>
      <c r="PT33" s="40"/>
      <c r="PU33" s="40"/>
      <c r="PV33" s="40"/>
      <c r="PW33" s="40"/>
      <c r="PX33" s="40">
        <f t="shared" si="17"/>
        <v>0</v>
      </c>
      <c r="PY33" s="40"/>
      <c r="PZ33" s="40"/>
      <c r="QA33" s="40"/>
      <c r="QB33" s="40"/>
      <c r="QC33" s="40"/>
      <c r="QD33" s="40"/>
      <c r="QE33" s="40"/>
      <c r="QF33" s="40"/>
      <c r="QG33" s="40">
        <f t="shared" si="18"/>
        <v>0</v>
      </c>
      <c r="QH33" s="40"/>
      <c r="QI33" s="40"/>
      <c r="QJ33" s="40"/>
      <c r="QK33" s="40"/>
      <c r="QL33" s="40"/>
      <c r="QM33" s="40"/>
      <c r="QN33" s="40"/>
      <c r="QO33" s="40"/>
      <c r="QP33" s="40">
        <f t="shared" si="19"/>
        <v>0</v>
      </c>
      <c r="QQ33" s="40"/>
      <c r="QR33" s="40"/>
      <c r="QS33" s="40"/>
      <c r="QT33" s="40"/>
      <c r="QU33" s="40"/>
      <c r="QV33" s="40"/>
      <c r="QW33" s="40"/>
      <c r="QX33" s="40"/>
      <c r="QY33" s="40">
        <f t="shared" si="20"/>
        <v>0</v>
      </c>
      <c r="QZ33" s="40"/>
      <c r="RA33" s="40"/>
      <c r="RB33" s="40"/>
      <c r="RC33" s="40"/>
      <c r="RD33" s="40"/>
      <c r="RE33" s="40"/>
      <c r="RF33" s="40"/>
      <c r="RG33" s="40"/>
      <c r="RH33" s="40">
        <f t="shared" si="21"/>
        <v>0</v>
      </c>
      <c r="RI33" s="40"/>
      <c r="RJ33" s="40"/>
      <c r="RK33" s="40"/>
      <c r="RL33" s="40"/>
      <c r="RM33" s="40"/>
      <c r="RN33" s="40"/>
      <c r="RO33" s="40"/>
      <c r="RP33" s="40"/>
      <c r="RQ33" s="40">
        <f t="shared" si="22"/>
        <v>0</v>
      </c>
      <c r="RR33" s="40"/>
      <c r="RS33" s="40"/>
      <c r="RT33" s="40"/>
      <c r="RU33" s="40"/>
      <c r="RV33" s="40"/>
      <c r="RW33" s="40"/>
      <c r="RX33" s="40"/>
      <c r="RY33" s="40"/>
      <c r="RZ33" s="40">
        <f t="shared" si="23"/>
        <v>0</v>
      </c>
      <c r="SA33" s="40"/>
      <c r="SB33" s="40"/>
      <c r="SC33" s="40"/>
      <c r="SD33" s="40"/>
      <c r="SE33" s="40"/>
      <c r="SF33" s="40"/>
      <c r="SG33" s="40"/>
      <c r="SH33" s="40"/>
      <c r="SI33" s="40">
        <f t="shared" si="24"/>
        <v>0</v>
      </c>
      <c r="SJ33" s="40"/>
      <c r="SK33" s="40"/>
      <c r="SL33" s="40"/>
      <c r="SM33" s="40"/>
      <c r="SN33" s="40"/>
      <c r="SO33" s="40"/>
      <c r="SP33" s="40"/>
      <c r="SQ33" s="40"/>
      <c r="SR33" s="40">
        <f t="shared" si="25"/>
        <v>0</v>
      </c>
      <c r="SS33" s="40"/>
      <c r="ST33" s="40"/>
      <c r="SU33" s="40"/>
      <c r="SV33" s="40"/>
      <c r="SW33" s="40"/>
      <c r="SX33" s="40"/>
      <c r="SY33" s="40"/>
      <c r="SZ33" s="40"/>
      <c r="TA33" s="40">
        <f t="shared" si="26"/>
        <v>0</v>
      </c>
      <c r="TB33" s="40"/>
      <c r="TC33" s="40"/>
      <c r="TD33" s="40"/>
      <c r="TE33" s="40"/>
      <c r="TF33" s="40"/>
      <c r="TG33" s="40"/>
      <c r="TH33" s="40"/>
      <c r="TI33" s="40"/>
      <c r="TJ33" s="40">
        <f t="shared" si="27"/>
        <v>0</v>
      </c>
      <c r="TK33" s="40"/>
      <c r="TL33" s="40"/>
      <c r="TM33" s="40"/>
      <c r="TN33" s="40"/>
      <c r="TO33" s="40"/>
      <c r="TP33" s="40"/>
      <c r="TQ33" s="40"/>
      <c r="TR33" s="40"/>
      <c r="TS33" s="40">
        <f t="shared" si="28"/>
        <v>0</v>
      </c>
      <c r="TT33" s="40"/>
      <c r="TU33" s="40"/>
      <c r="TV33" s="40"/>
      <c r="TW33" s="40"/>
      <c r="TX33" s="40"/>
      <c r="TY33" s="40"/>
      <c r="TZ33" s="40"/>
      <c r="UA33" s="40"/>
      <c r="UB33" s="40">
        <f t="shared" si="29"/>
        <v>0</v>
      </c>
      <c r="UC33" s="40"/>
      <c r="UD33" s="40"/>
      <c r="UE33" s="40"/>
      <c r="UF33" s="40"/>
      <c r="UG33" s="40"/>
      <c r="UH33" s="40"/>
      <c r="UI33" s="40"/>
      <c r="UJ33" s="40"/>
    </row>
    <row r="34" spans="1:556" x14ac:dyDescent="0.25">
      <c r="A34" s="37" t="s">
        <v>380</v>
      </c>
      <c r="B34" s="22"/>
      <c r="C34" s="38" t="s">
        <v>380</v>
      </c>
      <c r="D34" s="38"/>
      <c r="E34" s="22"/>
      <c r="F34" s="38" t="s">
        <v>380</v>
      </c>
      <c r="G34" s="38"/>
      <c r="H34" s="22"/>
      <c r="I34" s="38" t="s">
        <v>380</v>
      </c>
      <c r="J34" s="38"/>
      <c r="K34" s="22"/>
      <c r="L34" s="38" t="s">
        <v>380</v>
      </c>
      <c r="M34" s="38"/>
      <c r="N34" s="22"/>
      <c r="O34" s="38" t="s">
        <v>380</v>
      </c>
      <c r="P34" s="38"/>
      <c r="Q34" s="22"/>
      <c r="R34" s="38" t="s">
        <v>380</v>
      </c>
      <c r="S34" s="38"/>
      <c r="T34" s="22"/>
      <c r="U34" s="38" t="s">
        <v>380</v>
      </c>
      <c r="V34" s="38"/>
      <c r="W34" s="22"/>
      <c r="X34" s="38" t="s">
        <v>380</v>
      </c>
      <c r="Y34" s="38"/>
      <c r="Z34" s="22"/>
      <c r="AA34" s="38" t="s">
        <v>380</v>
      </c>
      <c r="AB34" s="38"/>
      <c r="AC34" s="22"/>
      <c r="AD34" s="38" t="s">
        <v>380</v>
      </c>
      <c r="AE34" s="38"/>
      <c r="AF34" s="22"/>
      <c r="AG34" s="39"/>
      <c r="AH34" s="39"/>
      <c r="AI34" s="122">
        <f t="shared" si="62"/>
        <v>0</v>
      </c>
      <c r="AJ34" s="38"/>
      <c r="AK34" s="23" t="s">
        <v>380</v>
      </c>
      <c r="AL34" s="23" t="s">
        <v>380</v>
      </c>
      <c r="AM34" s="23" t="s">
        <v>380</v>
      </c>
      <c r="AN34" s="23" t="s">
        <v>380</v>
      </c>
      <c r="AO34" s="23" t="s">
        <v>380</v>
      </c>
      <c r="AP34" s="23" t="s">
        <v>380</v>
      </c>
      <c r="AQ34" s="23" t="s">
        <v>380</v>
      </c>
      <c r="AR34" s="23" t="s">
        <v>380</v>
      </c>
      <c r="AS34" s="23" t="s">
        <v>380</v>
      </c>
      <c r="AT34" s="23" t="s">
        <v>380</v>
      </c>
      <c r="AU34" s="23" t="s">
        <v>380</v>
      </c>
      <c r="AV34" s="23" t="s">
        <v>380</v>
      </c>
      <c r="AW34" s="23" t="s">
        <v>380</v>
      </c>
      <c r="AX34" s="23" t="s">
        <v>380</v>
      </c>
      <c r="AY34" s="23" t="s">
        <v>380</v>
      </c>
      <c r="AZ34" s="23" t="s">
        <v>380</v>
      </c>
      <c r="BA34" s="23" t="s">
        <v>380</v>
      </c>
      <c r="BB34" s="23" t="s">
        <v>380</v>
      </c>
      <c r="BC34" s="23" t="s">
        <v>380</v>
      </c>
      <c r="BD34" s="23" t="s">
        <v>380</v>
      </c>
      <c r="BE34" s="23" t="s">
        <v>380</v>
      </c>
      <c r="BF34" s="23" t="s">
        <v>380</v>
      </c>
      <c r="BG34" s="23" t="s">
        <v>380</v>
      </c>
      <c r="BH34" s="23" t="s">
        <v>380</v>
      </c>
      <c r="BI34" s="23" t="s">
        <v>380</v>
      </c>
      <c r="BJ34" s="23" t="s">
        <v>380</v>
      </c>
      <c r="BK34" s="23" t="s">
        <v>380</v>
      </c>
      <c r="BL34" s="23" t="s">
        <v>380</v>
      </c>
      <c r="BM34" s="23" t="s">
        <v>380</v>
      </c>
      <c r="BN34" s="23" t="s">
        <v>380</v>
      </c>
      <c r="BO34" s="23" t="s">
        <v>380</v>
      </c>
      <c r="BP34" s="23" t="s">
        <v>380</v>
      </c>
      <c r="BQ34" s="23" t="s">
        <v>380</v>
      </c>
      <c r="BR34" s="23" t="s">
        <v>380</v>
      </c>
      <c r="BS34" s="23" t="s">
        <v>380</v>
      </c>
      <c r="BT34" s="23" t="s">
        <v>380</v>
      </c>
      <c r="BU34" s="23" t="s">
        <v>380</v>
      </c>
      <c r="BV34" s="23" t="s">
        <v>380</v>
      </c>
      <c r="BW34" s="23" t="s">
        <v>380</v>
      </c>
      <c r="BX34" s="23" t="s">
        <v>380</v>
      </c>
      <c r="BY34" s="23" t="s">
        <v>380</v>
      </c>
      <c r="BZ34" s="23" t="s">
        <v>380</v>
      </c>
      <c r="CA34" s="23" t="s">
        <v>380</v>
      </c>
      <c r="CB34" s="23" t="s">
        <v>380</v>
      </c>
      <c r="CC34" s="23" t="s">
        <v>380</v>
      </c>
      <c r="CD34" s="23" t="s">
        <v>380</v>
      </c>
      <c r="CE34" s="23" t="s">
        <v>380</v>
      </c>
      <c r="CF34" s="23" t="s">
        <v>380</v>
      </c>
      <c r="CG34" s="23" t="s">
        <v>380</v>
      </c>
      <c r="CH34" s="23" t="s">
        <v>380</v>
      </c>
      <c r="CI34" s="23" t="s">
        <v>380</v>
      </c>
      <c r="CJ34" s="23" t="s">
        <v>380</v>
      </c>
      <c r="CK34" s="40">
        <f t="shared" si="31"/>
        <v>0</v>
      </c>
      <c r="CL34" s="40">
        <f t="shared" si="32"/>
        <v>0</v>
      </c>
      <c r="CM34" s="40">
        <f t="shared" si="33"/>
        <v>0</v>
      </c>
      <c r="CN34" s="40">
        <f t="shared" si="34"/>
        <v>0</v>
      </c>
      <c r="CO34" s="40">
        <f t="shared" si="35"/>
        <v>0</v>
      </c>
      <c r="CP34" s="40">
        <f t="shared" si="36"/>
        <v>0</v>
      </c>
      <c r="CQ34" s="40">
        <f t="shared" si="37"/>
        <v>0</v>
      </c>
      <c r="CR34" s="40">
        <f t="shared" si="38"/>
        <v>0</v>
      </c>
      <c r="CS34" s="40">
        <f t="shared" si="39"/>
        <v>0</v>
      </c>
      <c r="CT34" s="40">
        <f t="shared" si="40"/>
        <v>0</v>
      </c>
      <c r="CU34" s="40"/>
      <c r="CV34" s="40"/>
      <c r="CW34" s="40"/>
      <c r="CX34" s="40"/>
      <c r="CY34" s="40"/>
      <c r="CZ34" s="40"/>
      <c r="DA34" s="40"/>
      <c r="DB34" s="40"/>
      <c r="DC34" s="40">
        <f t="shared" si="41"/>
        <v>0</v>
      </c>
      <c r="DD34" s="40"/>
      <c r="DE34" s="40"/>
      <c r="DF34" s="40"/>
      <c r="DG34" s="40"/>
      <c r="DH34" s="40"/>
      <c r="DI34" s="40"/>
      <c r="DJ34" s="40"/>
      <c r="DK34" s="40"/>
      <c r="DL34" s="40">
        <f t="shared" si="42"/>
        <v>0</v>
      </c>
      <c r="DM34" s="40"/>
      <c r="DN34" s="40"/>
      <c r="DO34" s="40"/>
      <c r="DP34" s="40"/>
      <c r="DQ34" s="40"/>
      <c r="DR34" s="40"/>
      <c r="DS34" s="40"/>
      <c r="DT34" s="40"/>
      <c r="DU34" s="40">
        <f t="shared" si="43"/>
        <v>0</v>
      </c>
      <c r="DV34" s="40"/>
      <c r="DW34" s="40"/>
      <c r="DX34" s="40"/>
      <c r="DY34" s="40"/>
      <c r="DZ34" s="40"/>
      <c r="EA34" s="40"/>
      <c r="EB34" s="40"/>
      <c r="EC34" s="40"/>
      <c r="ED34" s="40">
        <f t="shared" si="44"/>
        <v>0</v>
      </c>
      <c r="EE34" s="40"/>
      <c r="EF34" s="40"/>
      <c r="EG34" s="40"/>
      <c r="EH34" s="40"/>
      <c r="EI34" s="40"/>
      <c r="EJ34" s="40"/>
      <c r="EK34" s="40"/>
      <c r="EL34" s="40"/>
      <c r="EM34" s="40">
        <f t="shared" si="45"/>
        <v>0</v>
      </c>
      <c r="EN34" s="40"/>
      <c r="EO34" s="40"/>
      <c r="EP34" s="40"/>
      <c r="EQ34" s="40"/>
      <c r="ER34" s="40"/>
      <c r="ES34" s="40"/>
      <c r="ET34" s="40"/>
      <c r="EU34" s="40"/>
      <c r="EV34" s="40">
        <f t="shared" si="46"/>
        <v>0</v>
      </c>
      <c r="EW34" s="40"/>
      <c r="EX34" s="40"/>
      <c r="EY34" s="40"/>
      <c r="EZ34" s="40"/>
      <c r="FA34" s="40"/>
      <c r="FB34" s="40"/>
      <c r="FC34" s="40"/>
      <c r="FD34" s="40"/>
      <c r="FE34" s="40">
        <f t="shared" si="47"/>
        <v>0</v>
      </c>
      <c r="FF34" s="40"/>
      <c r="FG34" s="40"/>
      <c r="FH34" s="40"/>
      <c r="FI34" s="40"/>
      <c r="FJ34" s="40"/>
      <c r="FK34" s="40"/>
      <c r="FL34" s="40"/>
      <c r="FM34" s="40"/>
      <c r="FN34" s="40">
        <f t="shared" si="48"/>
        <v>0</v>
      </c>
      <c r="FO34" s="40"/>
      <c r="FP34" s="40"/>
      <c r="FQ34" s="40"/>
      <c r="FR34" s="40"/>
      <c r="FS34" s="40"/>
      <c r="FT34" s="40"/>
      <c r="FU34" s="40"/>
      <c r="FV34" s="40"/>
      <c r="FW34" s="40">
        <f t="shared" si="49"/>
        <v>0</v>
      </c>
      <c r="FX34" s="40"/>
      <c r="FY34" s="40"/>
      <c r="FZ34" s="40"/>
      <c r="GA34" s="40"/>
      <c r="GB34" s="40"/>
      <c r="GC34" s="40"/>
      <c r="GD34" s="40"/>
      <c r="GE34" s="40"/>
      <c r="GF34" s="40">
        <f t="shared" si="50"/>
        <v>0</v>
      </c>
      <c r="GG34" s="40"/>
      <c r="GH34" s="40"/>
      <c r="GI34" s="40"/>
      <c r="GJ34" s="40"/>
      <c r="GK34" s="40"/>
      <c r="GL34" s="40"/>
      <c r="GM34" s="40"/>
      <c r="GN34" s="40"/>
      <c r="GO34" s="40">
        <f t="shared" si="51"/>
        <v>0</v>
      </c>
      <c r="GP34" s="40"/>
      <c r="GQ34" s="40"/>
      <c r="GR34" s="40"/>
      <c r="GS34" s="40"/>
      <c r="GT34" s="40"/>
      <c r="GU34" s="40"/>
      <c r="GV34" s="40"/>
      <c r="GW34" s="40"/>
      <c r="GX34" s="40">
        <f t="shared" si="52"/>
        <v>0</v>
      </c>
      <c r="GY34" s="40"/>
      <c r="GZ34" s="40"/>
      <c r="HA34" s="40"/>
      <c r="HB34" s="40"/>
      <c r="HC34" s="40"/>
      <c r="HD34" s="40"/>
      <c r="HE34" s="40"/>
      <c r="HF34" s="40"/>
      <c r="HG34" s="40">
        <f t="shared" si="53"/>
        <v>0</v>
      </c>
      <c r="HH34" s="40"/>
      <c r="HI34" s="40"/>
      <c r="HJ34" s="40"/>
      <c r="HK34" s="40"/>
      <c r="HL34" s="40"/>
      <c r="HM34" s="40"/>
      <c r="HN34" s="40"/>
      <c r="HO34" s="40"/>
      <c r="HP34" s="40">
        <f t="shared" si="54"/>
        <v>0</v>
      </c>
      <c r="HQ34" s="40"/>
      <c r="HR34" s="40"/>
      <c r="HS34" s="40"/>
      <c r="HT34" s="40"/>
      <c r="HU34" s="40"/>
      <c r="HV34" s="40"/>
      <c r="HW34" s="40"/>
      <c r="HX34" s="40"/>
      <c r="HY34" s="40">
        <f t="shared" si="55"/>
        <v>0</v>
      </c>
      <c r="HZ34" s="40"/>
      <c r="IA34" s="40"/>
      <c r="IB34" s="40"/>
      <c r="IC34" s="40"/>
      <c r="ID34" s="40"/>
      <c r="IE34" s="40"/>
      <c r="IF34" s="40"/>
      <c r="IG34" s="40"/>
      <c r="IH34" s="40">
        <f t="shared" si="56"/>
        <v>0</v>
      </c>
      <c r="II34" s="40"/>
      <c r="IJ34" s="40"/>
      <c r="IK34" s="40"/>
      <c r="IL34" s="40"/>
      <c r="IM34" s="40"/>
      <c r="IN34" s="40"/>
      <c r="IO34" s="40"/>
      <c r="IP34" s="40"/>
      <c r="IQ34" s="40">
        <f t="shared" si="57"/>
        <v>0</v>
      </c>
      <c r="IR34" s="40"/>
      <c r="IS34" s="40"/>
      <c r="IT34" s="40"/>
      <c r="IU34" s="40"/>
      <c r="IV34" s="40"/>
      <c r="IW34" s="40"/>
      <c r="IX34" s="40"/>
      <c r="IY34" s="40"/>
      <c r="IZ34" s="40">
        <f t="shared" si="58"/>
        <v>0</v>
      </c>
      <c r="JA34" s="40"/>
      <c r="JB34" s="40"/>
      <c r="JC34" s="40"/>
      <c r="JD34" s="40"/>
      <c r="JE34" s="40"/>
      <c r="JF34" s="40"/>
      <c r="JG34" s="40"/>
      <c r="JH34" s="40"/>
      <c r="JI34" s="40">
        <f t="shared" si="59"/>
        <v>0</v>
      </c>
      <c r="JJ34" s="40"/>
      <c r="JK34" s="40"/>
      <c r="JL34" s="40"/>
      <c r="JM34" s="40"/>
      <c r="JN34" s="40"/>
      <c r="JO34" s="40"/>
      <c r="JP34" s="40"/>
      <c r="JQ34" s="40"/>
      <c r="JR34" s="40">
        <f t="shared" si="60"/>
        <v>0</v>
      </c>
      <c r="JS34" s="40"/>
      <c r="JT34" s="40"/>
      <c r="JU34" s="40"/>
      <c r="JV34" s="40"/>
      <c r="JW34" s="40"/>
      <c r="JX34" s="40"/>
      <c r="JY34" s="40"/>
      <c r="JZ34" s="40"/>
      <c r="KA34" s="40">
        <f t="shared" si="1"/>
        <v>0</v>
      </c>
      <c r="KB34" s="40"/>
      <c r="KC34" s="40"/>
      <c r="KD34" s="40"/>
      <c r="KE34" s="40"/>
      <c r="KF34" s="40"/>
      <c r="KG34" s="40"/>
      <c r="KH34" s="40"/>
      <c r="KI34" s="40"/>
      <c r="KJ34" s="40">
        <f t="shared" si="2"/>
        <v>0</v>
      </c>
      <c r="KK34" s="40"/>
      <c r="KL34" s="40"/>
      <c r="KM34" s="40"/>
      <c r="KN34" s="40"/>
      <c r="KO34" s="40"/>
      <c r="KP34" s="40"/>
      <c r="KQ34" s="40"/>
      <c r="KR34" s="40"/>
      <c r="KS34" s="40">
        <f t="shared" si="3"/>
        <v>0</v>
      </c>
      <c r="KT34" s="40"/>
      <c r="KU34" s="40"/>
      <c r="KV34" s="40"/>
      <c r="KW34" s="40"/>
      <c r="KX34" s="40"/>
      <c r="KY34" s="40"/>
      <c r="KZ34" s="40"/>
      <c r="LA34" s="40"/>
      <c r="LB34" s="40">
        <f t="shared" si="4"/>
        <v>0</v>
      </c>
      <c r="LC34" s="40"/>
      <c r="LD34" s="40"/>
      <c r="LE34" s="40"/>
      <c r="LF34" s="40"/>
      <c r="LG34" s="40"/>
      <c r="LH34" s="40"/>
      <c r="LI34" s="40"/>
      <c r="LJ34" s="40"/>
      <c r="LK34" s="40">
        <f t="shared" si="5"/>
        <v>0</v>
      </c>
      <c r="LL34" s="40"/>
      <c r="LM34" s="40"/>
      <c r="LN34" s="40"/>
      <c r="LO34" s="40"/>
      <c r="LP34" s="40"/>
      <c r="LQ34" s="40"/>
      <c r="LR34" s="40"/>
      <c r="LS34" s="40"/>
      <c r="LT34" s="40">
        <f t="shared" si="6"/>
        <v>0</v>
      </c>
      <c r="LU34" s="40"/>
      <c r="LV34" s="40"/>
      <c r="LW34" s="40"/>
      <c r="LX34" s="40"/>
      <c r="LY34" s="40"/>
      <c r="LZ34" s="40"/>
      <c r="MA34" s="40"/>
      <c r="MB34" s="40"/>
      <c r="MC34" s="40">
        <f t="shared" si="7"/>
        <v>0</v>
      </c>
      <c r="MD34" s="40"/>
      <c r="ME34" s="40"/>
      <c r="MF34" s="40"/>
      <c r="MG34" s="40"/>
      <c r="MH34" s="40"/>
      <c r="MI34" s="40"/>
      <c r="MJ34" s="40"/>
      <c r="MK34" s="40"/>
      <c r="ML34" s="40">
        <f t="shared" si="8"/>
        <v>0</v>
      </c>
      <c r="MM34" s="40"/>
      <c r="MN34" s="40"/>
      <c r="MO34" s="40"/>
      <c r="MP34" s="40"/>
      <c r="MQ34" s="40"/>
      <c r="MR34" s="40"/>
      <c r="MS34" s="40"/>
      <c r="MT34" s="40"/>
      <c r="MU34" s="40">
        <f t="shared" si="61"/>
        <v>0</v>
      </c>
      <c r="MV34" s="40"/>
      <c r="MW34" s="40"/>
      <c r="MX34" s="40"/>
      <c r="MY34" s="40"/>
      <c r="MZ34" s="40"/>
      <c r="NA34" s="40"/>
      <c r="NB34" s="40"/>
      <c r="NC34" s="40"/>
      <c r="ND34" s="40">
        <f t="shared" si="9"/>
        <v>0</v>
      </c>
      <c r="NE34" s="40"/>
      <c r="NF34" s="40"/>
      <c r="NG34" s="40"/>
      <c r="NH34" s="40"/>
      <c r="NI34" s="40"/>
      <c r="NJ34" s="40"/>
      <c r="NK34" s="40"/>
      <c r="NL34" s="40"/>
      <c r="NM34" s="40">
        <f t="shared" si="10"/>
        <v>0</v>
      </c>
      <c r="NN34" s="40"/>
      <c r="NO34" s="40"/>
      <c r="NP34" s="40"/>
      <c r="NQ34" s="40"/>
      <c r="NR34" s="40"/>
      <c r="NS34" s="40"/>
      <c r="NT34" s="40"/>
      <c r="NU34" s="40"/>
      <c r="NV34" s="40">
        <f t="shared" si="11"/>
        <v>0</v>
      </c>
      <c r="NW34" s="40"/>
      <c r="NX34" s="40"/>
      <c r="NY34" s="40"/>
      <c r="NZ34" s="40"/>
      <c r="OA34" s="40"/>
      <c r="OB34" s="40"/>
      <c r="OC34" s="40"/>
      <c r="OD34" s="40"/>
      <c r="OE34" s="40">
        <f t="shared" si="12"/>
        <v>0</v>
      </c>
      <c r="OF34" s="40"/>
      <c r="OG34" s="40"/>
      <c r="OH34" s="40"/>
      <c r="OI34" s="40"/>
      <c r="OJ34" s="40"/>
      <c r="OK34" s="40"/>
      <c r="OL34" s="40"/>
      <c r="OM34" s="40"/>
      <c r="ON34" s="40">
        <f t="shared" si="13"/>
        <v>0</v>
      </c>
      <c r="OO34" s="40"/>
      <c r="OP34" s="40"/>
      <c r="OQ34" s="40"/>
      <c r="OR34" s="40"/>
      <c r="OS34" s="40"/>
      <c r="OT34" s="40"/>
      <c r="OU34" s="40"/>
      <c r="OV34" s="40"/>
      <c r="OW34" s="40">
        <f t="shared" si="14"/>
        <v>0</v>
      </c>
      <c r="OX34" s="40"/>
      <c r="OY34" s="40"/>
      <c r="OZ34" s="40"/>
      <c r="PA34" s="40"/>
      <c r="PB34" s="40"/>
      <c r="PC34" s="40"/>
      <c r="PD34" s="40"/>
      <c r="PE34" s="40"/>
      <c r="PF34" s="40">
        <f t="shared" si="15"/>
        <v>0</v>
      </c>
      <c r="PG34" s="40"/>
      <c r="PH34" s="40"/>
      <c r="PI34" s="40"/>
      <c r="PJ34" s="40"/>
      <c r="PK34" s="40"/>
      <c r="PL34" s="40"/>
      <c r="PM34" s="40"/>
      <c r="PN34" s="40"/>
      <c r="PO34" s="40">
        <f t="shared" si="16"/>
        <v>0</v>
      </c>
      <c r="PP34" s="40"/>
      <c r="PQ34" s="40"/>
      <c r="PR34" s="40"/>
      <c r="PS34" s="40"/>
      <c r="PT34" s="40"/>
      <c r="PU34" s="40"/>
      <c r="PV34" s="40"/>
      <c r="PW34" s="40"/>
      <c r="PX34" s="40">
        <f t="shared" si="17"/>
        <v>0</v>
      </c>
      <c r="PY34" s="40"/>
      <c r="PZ34" s="40"/>
      <c r="QA34" s="40"/>
      <c r="QB34" s="40"/>
      <c r="QC34" s="40"/>
      <c r="QD34" s="40"/>
      <c r="QE34" s="40"/>
      <c r="QF34" s="40"/>
      <c r="QG34" s="40">
        <f t="shared" si="18"/>
        <v>0</v>
      </c>
      <c r="QH34" s="40"/>
      <c r="QI34" s="40"/>
      <c r="QJ34" s="40"/>
      <c r="QK34" s="40"/>
      <c r="QL34" s="40"/>
      <c r="QM34" s="40"/>
      <c r="QN34" s="40"/>
      <c r="QO34" s="40"/>
      <c r="QP34" s="40">
        <f t="shared" si="19"/>
        <v>0</v>
      </c>
      <c r="QQ34" s="40"/>
      <c r="QR34" s="40"/>
      <c r="QS34" s="40"/>
      <c r="QT34" s="40"/>
      <c r="QU34" s="40"/>
      <c r="QV34" s="40"/>
      <c r="QW34" s="40"/>
      <c r="QX34" s="40"/>
      <c r="QY34" s="40">
        <f t="shared" si="20"/>
        <v>0</v>
      </c>
      <c r="QZ34" s="40"/>
      <c r="RA34" s="40"/>
      <c r="RB34" s="40"/>
      <c r="RC34" s="40"/>
      <c r="RD34" s="40"/>
      <c r="RE34" s="40"/>
      <c r="RF34" s="40"/>
      <c r="RG34" s="40"/>
      <c r="RH34" s="40">
        <f t="shared" si="21"/>
        <v>0</v>
      </c>
      <c r="RI34" s="40"/>
      <c r="RJ34" s="40"/>
      <c r="RK34" s="40"/>
      <c r="RL34" s="40"/>
      <c r="RM34" s="40"/>
      <c r="RN34" s="40"/>
      <c r="RO34" s="40"/>
      <c r="RP34" s="40"/>
      <c r="RQ34" s="40">
        <f t="shared" si="22"/>
        <v>0</v>
      </c>
      <c r="RR34" s="40"/>
      <c r="RS34" s="40"/>
      <c r="RT34" s="40"/>
      <c r="RU34" s="40"/>
      <c r="RV34" s="40"/>
      <c r="RW34" s="40"/>
      <c r="RX34" s="40"/>
      <c r="RY34" s="40"/>
      <c r="RZ34" s="40">
        <f t="shared" si="23"/>
        <v>0</v>
      </c>
      <c r="SA34" s="40"/>
      <c r="SB34" s="40"/>
      <c r="SC34" s="40"/>
      <c r="SD34" s="40"/>
      <c r="SE34" s="40"/>
      <c r="SF34" s="40"/>
      <c r="SG34" s="40"/>
      <c r="SH34" s="40"/>
      <c r="SI34" s="40">
        <f t="shared" si="24"/>
        <v>0</v>
      </c>
      <c r="SJ34" s="40"/>
      <c r="SK34" s="40"/>
      <c r="SL34" s="40"/>
      <c r="SM34" s="40"/>
      <c r="SN34" s="40"/>
      <c r="SO34" s="40"/>
      <c r="SP34" s="40"/>
      <c r="SQ34" s="40"/>
      <c r="SR34" s="40">
        <f t="shared" si="25"/>
        <v>0</v>
      </c>
      <c r="SS34" s="40"/>
      <c r="ST34" s="40"/>
      <c r="SU34" s="40"/>
      <c r="SV34" s="40"/>
      <c r="SW34" s="40"/>
      <c r="SX34" s="40"/>
      <c r="SY34" s="40"/>
      <c r="SZ34" s="40"/>
      <c r="TA34" s="40">
        <f t="shared" si="26"/>
        <v>0</v>
      </c>
      <c r="TB34" s="40"/>
      <c r="TC34" s="40"/>
      <c r="TD34" s="40"/>
      <c r="TE34" s="40"/>
      <c r="TF34" s="40"/>
      <c r="TG34" s="40"/>
      <c r="TH34" s="40"/>
      <c r="TI34" s="40"/>
      <c r="TJ34" s="40">
        <f t="shared" si="27"/>
        <v>0</v>
      </c>
      <c r="TK34" s="40"/>
      <c r="TL34" s="40"/>
      <c r="TM34" s="40"/>
      <c r="TN34" s="40"/>
      <c r="TO34" s="40"/>
      <c r="TP34" s="40"/>
      <c r="TQ34" s="40"/>
      <c r="TR34" s="40"/>
      <c r="TS34" s="40">
        <f t="shared" si="28"/>
        <v>0</v>
      </c>
      <c r="TT34" s="40"/>
      <c r="TU34" s="40"/>
      <c r="TV34" s="40"/>
      <c r="TW34" s="40"/>
      <c r="TX34" s="40"/>
      <c r="TY34" s="40"/>
      <c r="TZ34" s="40"/>
      <c r="UA34" s="40"/>
      <c r="UB34" s="40">
        <f t="shared" si="29"/>
        <v>0</v>
      </c>
      <c r="UC34" s="40"/>
      <c r="UD34" s="40"/>
      <c r="UE34" s="40"/>
      <c r="UF34" s="40"/>
      <c r="UG34" s="40"/>
      <c r="UH34" s="40"/>
      <c r="UI34" s="40"/>
      <c r="UJ34" s="40"/>
    </row>
    <row r="35" spans="1:556" x14ac:dyDescent="0.25">
      <c r="A35" s="37" t="s">
        <v>380</v>
      </c>
      <c r="B35" s="22"/>
      <c r="C35" s="38" t="s">
        <v>380</v>
      </c>
      <c r="D35" s="38"/>
      <c r="E35" s="22"/>
      <c r="F35" s="38" t="s">
        <v>380</v>
      </c>
      <c r="G35" s="38"/>
      <c r="H35" s="22"/>
      <c r="I35" s="38" t="s">
        <v>380</v>
      </c>
      <c r="J35" s="38"/>
      <c r="K35" s="22"/>
      <c r="L35" s="38" t="s">
        <v>380</v>
      </c>
      <c r="M35" s="38"/>
      <c r="N35" s="22"/>
      <c r="O35" s="38" t="s">
        <v>380</v>
      </c>
      <c r="P35" s="38"/>
      <c r="Q35" s="22"/>
      <c r="R35" s="38" t="s">
        <v>380</v>
      </c>
      <c r="S35" s="38"/>
      <c r="T35" s="22"/>
      <c r="U35" s="38" t="s">
        <v>380</v>
      </c>
      <c r="V35" s="38"/>
      <c r="W35" s="22"/>
      <c r="X35" s="38" t="s">
        <v>380</v>
      </c>
      <c r="Y35" s="38"/>
      <c r="Z35" s="22"/>
      <c r="AA35" s="38" t="s">
        <v>380</v>
      </c>
      <c r="AB35" s="38"/>
      <c r="AC35" s="22"/>
      <c r="AD35" s="38" t="s">
        <v>380</v>
      </c>
      <c r="AE35" s="38"/>
      <c r="AF35" s="22"/>
      <c r="AG35" s="39"/>
      <c r="AH35" s="39"/>
      <c r="AI35" s="122">
        <f t="shared" si="62"/>
        <v>0</v>
      </c>
      <c r="AJ35" s="38"/>
      <c r="AK35" s="23" t="s">
        <v>380</v>
      </c>
      <c r="AL35" s="23" t="s">
        <v>380</v>
      </c>
      <c r="AM35" s="23" t="s">
        <v>380</v>
      </c>
      <c r="AN35" s="23" t="s">
        <v>380</v>
      </c>
      <c r="AO35" s="23" t="s">
        <v>380</v>
      </c>
      <c r="AP35" s="23" t="s">
        <v>380</v>
      </c>
      <c r="AQ35" s="23" t="s">
        <v>380</v>
      </c>
      <c r="AR35" s="23" t="s">
        <v>380</v>
      </c>
      <c r="AS35" s="23" t="s">
        <v>380</v>
      </c>
      <c r="AT35" s="23" t="s">
        <v>380</v>
      </c>
      <c r="AU35" s="23" t="s">
        <v>380</v>
      </c>
      <c r="AV35" s="23" t="s">
        <v>380</v>
      </c>
      <c r="AW35" s="23" t="s">
        <v>380</v>
      </c>
      <c r="AX35" s="23" t="s">
        <v>380</v>
      </c>
      <c r="AY35" s="23" t="s">
        <v>380</v>
      </c>
      <c r="AZ35" s="23" t="s">
        <v>380</v>
      </c>
      <c r="BA35" s="23" t="s">
        <v>380</v>
      </c>
      <c r="BB35" s="23" t="s">
        <v>380</v>
      </c>
      <c r="BC35" s="23" t="s">
        <v>380</v>
      </c>
      <c r="BD35" s="23" t="s">
        <v>380</v>
      </c>
      <c r="BE35" s="23" t="s">
        <v>380</v>
      </c>
      <c r="BF35" s="23" t="s">
        <v>380</v>
      </c>
      <c r="BG35" s="23" t="s">
        <v>380</v>
      </c>
      <c r="BH35" s="23" t="s">
        <v>380</v>
      </c>
      <c r="BI35" s="23" t="s">
        <v>380</v>
      </c>
      <c r="BJ35" s="23" t="s">
        <v>380</v>
      </c>
      <c r="BK35" s="23" t="s">
        <v>380</v>
      </c>
      <c r="BL35" s="23" t="s">
        <v>380</v>
      </c>
      <c r="BM35" s="23" t="s">
        <v>380</v>
      </c>
      <c r="BN35" s="23" t="s">
        <v>380</v>
      </c>
      <c r="BO35" s="23" t="s">
        <v>380</v>
      </c>
      <c r="BP35" s="23" t="s">
        <v>380</v>
      </c>
      <c r="BQ35" s="23" t="s">
        <v>380</v>
      </c>
      <c r="BR35" s="23" t="s">
        <v>380</v>
      </c>
      <c r="BS35" s="23" t="s">
        <v>380</v>
      </c>
      <c r="BT35" s="23" t="s">
        <v>380</v>
      </c>
      <c r="BU35" s="23" t="s">
        <v>380</v>
      </c>
      <c r="BV35" s="23" t="s">
        <v>380</v>
      </c>
      <c r="BW35" s="23" t="s">
        <v>380</v>
      </c>
      <c r="BX35" s="23" t="s">
        <v>380</v>
      </c>
      <c r="BY35" s="23" t="s">
        <v>380</v>
      </c>
      <c r="BZ35" s="23" t="s">
        <v>380</v>
      </c>
      <c r="CA35" s="23" t="s">
        <v>380</v>
      </c>
      <c r="CB35" s="23" t="s">
        <v>380</v>
      </c>
      <c r="CC35" s="23" t="s">
        <v>380</v>
      </c>
      <c r="CD35" s="23" t="s">
        <v>380</v>
      </c>
      <c r="CE35" s="23" t="s">
        <v>380</v>
      </c>
      <c r="CF35" s="23" t="s">
        <v>380</v>
      </c>
      <c r="CG35" s="23" t="s">
        <v>380</v>
      </c>
      <c r="CH35" s="23" t="s">
        <v>380</v>
      </c>
      <c r="CI35" s="23" t="s">
        <v>380</v>
      </c>
      <c r="CJ35" s="23" t="s">
        <v>380</v>
      </c>
      <c r="CK35" s="40">
        <f t="shared" si="31"/>
        <v>0</v>
      </c>
      <c r="CL35" s="40">
        <f t="shared" si="32"/>
        <v>0</v>
      </c>
      <c r="CM35" s="40">
        <f t="shared" si="33"/>
        <v>0</v>
      </c>
      <c r="CN35" s="40">
        <f t="shared" si="34"/>
        <v>0</v>
      </c>
      <c r="CO35" s="40">
        <f t="shared" si="35"/>
        <v>0</v>
      </c>
      <c r="CP35" s="40">
        <f t="shared" si="36"/>
        <v>0</v>
      </c>
      <c r="CQ35" s="40">
        <f t="shared" si="37"/>
        <v>0</v>
      </c>
      <c r="CR35" s="40">
        <f t="shared" si="38"/>
        <v>0</v>
      </c>
      <c r="CS35" s="40">
        <f t="shared" si="39"/>
        <v>0</v>
      </c>
      <c r="CT35" s="40">
        <f t="shared" si="40"/>
        <v>0</v>
      </c>
      <c r="CU35" s="40"/>
      <c r="CV35" s="40"/>
      <c r="CW35" s="40"/>
      <c r="CX35" s="40"/>
      <c r="CY35" s="40"/>
      <c r="CZ35" s="40"/>
      <c r="DA35" s="40"/>
      <c r="DB35" s="40"/>
      <c r="DC35" s="40">
        <f t="shared" si="41"/>
        <v>0</v>
      </c>
      <c r="DD35" s="40"/>
      <c r="DE35" s="40"/>
      <c r="DF35" s="40"/>
      <c r="DG35" s="40"/>
      <c r="DH35" s="40"/>
      <c r="DI35" s="40"/>
      <c r="DJ35" s="40"/>
      <c r="DK35" s="40"/>
      <c r="DL35" s="40">
        <f t="shared" si="42"/>
        <v>0</v>
      </c>
      <c r="DM35" s="40"/>
      <c r="DN35" s="40"/>
      <c r="DO35" s="40"/>
      <c r="DP35" s="40"/>
      <c r="DQ35" s="40"/>
      <c r="DR35" s="40"/>
      <c r="DS35" s="40"/>
      <c r="DT35" s="40"/>
      <c r="DU35" s="40">
        <f t="shared" si="43"/>
        <v>0</v>
      </c>
      <c r="DV35" s="40"/>
      <c r="DW35" s="40"/>
      <c r="DX35" s="40"/>
      <c r="DY35" s="40"/>
      <c r="DZ35" s="40"/>
      <c r="EA35" s="40"/>
      <c r="EB35" s="40"/>
      <c r="EC35" s="40"/>
      <c r="ED35" s="40">
        <f t="shared" si="44"/>
        <v>0</v>
      </c>
      <c r="EE35" s="40"/>
      <c r="EF35" s="40"/>
      <c r="EG35" s="40"/>
      <c r="EH35" s="40"/>
      <c r="EI35" s="40"/>
      <c r="EJ35" s="40"/>
      <c r="EK35" s="40"/>
      <c r="EL35" s="40"/>
      <c r="EM35" s="40">
        <f t="shared" si="45"/>
        <v>0</v>
      </c>
      <c r="EN35" s="40"/>
      <c r="EO35" s="40"/>
      <c r="EP35" s="40"/>
      <c r="EQ35" s="40"/>
      <c r="ER35" s="40"/>
      <c r="ES35" s="40"/>
      <c r="ET35" s="40"/>
      <c r="EU35" s="40"/>
      <c r="EV35" s="40">
        <f t="shared" si="46"/>
        <v>0</v>
      </c>
      <c r="EW35" s="40"/>
      <c r="EX35" s="40"/>
      <c r="EY35" s="40"/>
      <c r="EZ35" s="40"/>
      <c r="FA35" s="40"/>
      <c r="FB35" s="40"/>
      <c r="FC35" s="40"/>
      <c r="FD35" s="40"/>
      <c r="FE35" s="40">
        <f t="shared" si="47"/>
        <v>0</v>
      </c>
      <c r="FF35" s="40"/>
      <c r="FG35" s="40"/>
      <c r="FH35" s="40"/>
      <c r="FI35" s="40"/>
      <c r="FJ35" s="40"/>
      <c r="FK35" s="40"/>
      <c r="FL35" s="40"/>
      <c r="FM35" s="40"/>
      <c r="FN35" s="40">
        <f t="shared" si="48"/>
        <v>0</v>
      </c>
      <c r="FO35" s="40"/>
      <c r="FP35" s="40"/>
      <c r="FQ35" s="40"/>
      <c r="FR35" s="40"/>
      <c r="FS35" s="40"/>
      <c r="FT35" s="40"/>
      <c r="FU35" s="40"/>
      <c r="FV35" s="40"/>
      <c r="FW35" s="40">
        <f t="shared" si="49"/>
        <v>0</v>
      </c>
      <c r="FX35" s="40"/>
      <c r="FY35" s="40"/>
      <c r="FZ35" s="40"/>
      <c r="GA35" s="40"/>
      <c r="GB35" s="40"/>
      <c r="GC35" s="40"/>
      <c r="GD35" s="40"/>
      <c r="GE35" s="40"/>
      <c r="GF35" s="40">
        <f t="shared" si="50"/>
        <v>0</v>
      </c>
      <c r="GG35" s="40"/>
      <c r="GH35" s="40"/>
      <c r="GI35" s="40"/>
      <c r="GJ35" s="40"/>
      <c r="GK35" s="40"/>
      <c r="GL35" s="40"/>
      <c r="GM35" s="40"/>
      <c r="GN35" s="40"/>
      <c r="GO35" s="40">
        <f t="shared" si="51"/>
        <v>0</v>
      </c>
      <c r="GP35" s="40"/>
      <c r="GQ35" s="40"/>
      <c r="GR35" s="40"/>
      <c r="GS35" s="40"/>
      <c r="GT35" s="40"/>
      <c r="GU35" s="40"/>
      <c r="GV35" s="40"/>
      <c r="GW35" s="40"/>
      <c r="GX35" s="40">
        <f t="shared" si="52"/>
        <v>0</v>
      </c>
      <c r="GY35" s="40"/>
      <c r="GZ35" s="40"/>
      <c r="HA35" s="40"/>
      <c r="HB35" s="40"/>
      <c r="HC35" s="40"/>
      <c r="HD35" s="40"/>
      <c r="HE35" s="40"/>
      <c r="HF35" s="40"/>
      <c r="HG35" s="40">
        <f t="shared" si="53"/>
        <v>0</v>
      </c>
      <c r="HH35" s="40"/>
      <c r="HI35" s="40"/>
      <c r="HJ35" s="40"/>
      <c r="HK35" s="40"/>
      <c r="HL35" s="40"/>
      <c r="HM35" s="40"/>
      <c r="HN35" s="40"/>
      <c r="HO35" s="40"/>
      <c r="HP35" s="40">
        <f t="shared" si="54"/>
        <v>0</v>
      </c>
      <c r="HQ35" s="40"/>
      <c r="HR35" s="40"/>
      <c r="HS35" s="40"/>
      <c r="HT35" s="40"/>
      <c r="HU35" s="40"/>
      <c r="HV35" s="40"/>
      <c r="HW35" s="40"/>
      <c r="HX35" s="40"/>
      <c r="HY35" s="40">
        <f t="shared" si="55"/>
        <v>0</v>
      </c>
      <c r="HZ35" s="40"/>
      <c r="IA35" s="40"/>
      <c r="IB35" s="40"/>
      <c r="IC35" s="40"/>
      <c r="ID35" s="40"/>
      <c r="IE35" s="40"/>
      <c r="IF35" s="40"/>
      <c r="IG35" s="40"/>
      <c r="IH35" s="40">
        <f t="shared" si="56"/>
        <v>0</v>
      </c>
      <c r="II35" s="40"/>
      <c r="IJ35" s="40"/>
      <c r="IK35" s="40"/>
      <c r="IL35" s="40"/>
      <c r="IM35" s="40"/>
      <c r="IN35" s="40"/>
      <c r="IO35" s="40"/>
      <c r="IP35" s="40"/>
      <c r="IQ35" s="40">
        <f t="shared" si="57"/>
        <v>0</v>
      </c>
      <c r="IR35" s="40"/>
      <c r="IS35" s="40"/>
      <c r="IT35" s="40"/>
      <c r="IU35" s="40"/>
      <c r="IV35" s="40"/>
      <c r="IW35" s="40"/>
      <c r="IX35" s="40"/>
      <c r="IY35" s="40"/>
      <c r="IZ35" s="40">
        <f t="shared" si="58"/>
        <v>0</v>
      </c>
      <c r="JA35" s="40"/>
      <c r="JB35" s="40"/>
      <c r="JC35" s="40"/>
      <c r="JD35" s="40"/>
      <c r="JE35" s="40"/>
      <c r="JF35" s="40"/>
      <c r="JG35" s="40"/>
      <c r="JH35" s="40"/>
      <c r="JI35" s="40">
        <f t="shared" si="59"/>
        <v>0</v>
      </c>
      <c r="JJ35" s="40"/>
      <c r="JK35" s="40"/>
      <c r="JL35" s="40"/>
      <c r="JM35" s="40"/>
      <c r="JN35" s="40"/>
      <c r="JO35" s="40"/>
      <c r="JP35" s="40"/>
      <c r="JQ35" s="40"/>
      <c r="JR35" s="40">
        <f t="shared" si="60"/>
        <v>0</v>
      </c>
      <c r="JS35" s="40"/>
      <c r="JT35" s="40"/>
      <c r="JU35" s="40"/>
      <c r="JV35" s="40"/>
      <c r="JW35" s="40"/>
      <c r="JX35" s="40"/>
      <c r="JY35" s="40"/>
      <c r="JZ35" s="40"/>
      <c r="KA35" s="40">
        <f t="shared" si="1"/>
        <v>0</v>
      </c>
      <c r="KB35" s="40"/>
      <c r="KC35" s="40"/>
      <c r="KD35" s="40"/>
      <c r="KE35" s="40"/>
      <c r="KF35" s="40"/>
      <c r="KG35" s="40"/>
      <c r="KH35" s="40"/>
      <c r="KI35" s="40"/>
      <c r="KJ35" s="40">
        <f t="shared" si="2"/>
        <v>0</v>
      </c>
      <c r="KK35" s="40"/>
      <c r="KL35" s="40"/>
      <c r="KM35" s="40"/>
      <c r="KN35" s="40"/>
      <c r="KO35" s="40"/>
      <c r="KP35" s="40"/>
      <c r="KQ35" s="40"/>
      <c r="KR35" s="40"/>
      <c r="KS35" s="40">
        <f t="shared" si="3"/>
        <v>0</v>
      </c>
      <c r="KT35" s="40"/>
      <c r="KU35" s="40"/>
      <c r="KV35" s="40"/>
      <c r="KW35" s="40"/>
      <c r="KX35" s="40"/>
      <c r="KY35" s="40"/>
      <c r="KZ35" s="40"/>
      <c r="LA35" s="40"/>
      <c r="LB35" s="40">
        <f t="shared" si="4"/>
        <v>0</v>
      </c>
      <c r="LC35" s="40"/>
      <c r="LD35" s="40"/>
      <c r="LE35" s="40"/>
      <c r="LF35" s="40"/>
      <c r="LG35" s="40"/>
      <c r="LH35" s="40"/>
      <c r="LI35" s="40"/>
      <c r="LJ35" s="40"/>
      <c r="LK35" s="40">
        <f t="shared" si="5"/>
        <v>0</v>
      </c>
      <c r="LL35" s="40"/>
      <c r="LM35" s="40"/>
      <c r="LN35" s="40"/>
      <c r="LO35" s="40"/>
      <c r="LP35" s="40"/>
      <c r="LQ35" s="40"/>
      <c r="LR35" s="40"/>
      <c r="LS35" s="40"/>
      <c r="LT35" s="40">
        <f t="shared" si="6"/>
        <v>0</v>
      </c>
      <c r="LU35" s="40"/>
      <c r="LV35" s="40"/>
      <c r="LW35" s="40"/>
      <c r="LX35" s="40"/>
      <c r="LY35" s="40"/>
      <c r="LZ35" s="40"/>
      <c r="MA35" s="40"/>
      <c r="MB35" s="40"/>
      <c r="MC35" s="40">
        <f t="shared" si="7"/>
        <v>0</v>
      </c>
      <c r="MD35" s="40"/>
      <c r="ME35" s="40"/>
      <c r="MF35" s="40"/>
      <c r="MG35" s="40"/>
      <c r="MH35" s="40"/>
      <c r="MI35" s="40"/>
      <c r="MJ35" s="40"/>
      <c r="MK35" s="40"/>
      <c r="ML35" s="40">
        <f t="shared" si="8"/>
        <v>0</v>
      </c>
      <c r="MM35" s="40"/>
      <c r="MN35" s="40"/>
      <c r="MO35" s="40"/>
      <c r="MP35" s="40"/>
      <c r="MQ35" s="40"/>
      <c r="MR35" s="40"/>
      <c r="MS35" s="40"/>
      <c r="MT35" s="40"/>
      <c r="MU35" s="40">
        <f t="shared" si="61"/>
        <v>0</v>
      </c>
      <c r="MV35" s="40"/>
      <c r="MW35" s="40"/>
      <c r="MX35" s="40"/>
      <c r="MY35" s="40"/>
      <c r="MZ35" s="40"/>
      <c r="NA35" s="40"/>
      <c r="NB35" s="40"/>
      <c r="NC35" s="40"/>
      <c r="ND35" s="40">
        <f t="shared" si="9"/>
        <v>0</v>
      </c>
      <c r="NE35" s="40"/>
      <c r="NF35" s="40"/>
      <c r="NG35" s="40"/>
      <c r="NH35" s="40"/>
      <c r="NI35" s="40"/>
      <c r="NJ35" s="40"/>
      <c r="NK35" s="40"/>
      <c r="NL35" s="40"/>
      <c r="NM35" s="40">
        <f t="shared" si="10"/>
        <v>0</v>
      </c>
      <c r="NN35" s="40"/>
      <c r="NO35" s="40"/>
      <c r="NP35" s="40"/>
      <c r="NQ35" s="40"/>
      <c r="NR35" s="40"/>
      <c r="NS35" s="40"/>
      <c r="NT35" s="40"/>
      <c r="NU35" s="40"/>
      <c r="NV35" s="40">
        <f t="shared" si="11"/>
        <v>0</v>
      </c>
      <c r="NW35" s="40"/>
      <c r="NX35" s="40"/>
      <c r="NY35" s="40"/>
      <c r="NZ35" s="40"/>
      <c r="OA35" s="40"/>
      <c r="OB35" s="40"/>
      <c r="OC35" s="40"/>
      <c r="OD35" s="40"/>
      <c r="OE35" s="40">
        <f t="shared" si="12"/>
        <v>0</v>
      </c>
      <c r="OF35" s="40"/>
      <c r="OG35" s="40"/>
      <c r="OH35" s="40"/>
      <c r="OI35" s="40"/>
      <c r="OJ35" s="40"/>
      <c r="OK35" s="40"/>
      <c r="OL35" s="40"/>
      <c r="OM35" s="40"/>
      <c r="ON35" s="40">
        <f t="shared" si="13"/>
        <v>0</v>
      </c>
      <c r="OO35" s="40"/>
      <c r="OP35" s="40"/>
      <c r="OQ35" s="40"/>
      <c r="OR35" s="40"/>
      <c r="OS35" s="40"/>
      <c r="OT35" s="40"/>
      <c r="OU35" s="40"/>
      <c r="OV35" s="40"/>
      <c r="OW35" s="40">
        <f t="shared" si="14"/>
        <v>0</v>
      </c>
      <c r="OX35" s="40"/>
      <c r="OY35" s="40"/>
      <c r="OZ35" s="40"/>
      <c r="PA35" s="40"/>
      <c r="PB35" s="40"/>
      <c r="PC35" s="40"/>
      <c r="PD35" s="40"/>
      <c r="PE35" s="40"/>
      <c r="PF35" s="40">
        <f t="shared" si="15"/>
        <v>0</v>
      </c>
      <c r="PG35" s="40"/>
      <c r="PH35" s="40"/>
      <c r="PI35" s="40"/>
      <c r="PJ35" s="40"/>
      <c r="PK35" s="40"/>
      <c r="PL35" s="40"/>
      <c r="PM35" s="40"/>
      <c r="PN35" s="40"/>
      <c r="PO35" s="40">
        <f t="shared" si="16"/>
        <v>0</v>
      </c>
      <c r="PP35" s="40"/>
      <c r="PQ35" s="40"/>
      <c r="PR35" s="40"/>
      <c r="PS35" s="40"/>
      <c r="PT35" s="40"/>
      <c r="PU35" s="40"/>
      <c r="PV35" s="40"/>
      <c r="PW35" s="40"/>
      <c r="PX35" s="40">
        <f t="shared" si="17"/>
        <v>0</v>
      </c>
      <c r="PY35" s="40"/>
      <c r="PZ35" s="40"/>
      <c r="QA35" s="40"/>
      <c r="QB35" s="40"/>
      <c r="QC35" s="40"/>
      <c r="QD35" s="40"/>
      <c r="QE35" s="40"/>
      <c r="QF35" s="40"/>
      <c r="QG35" s="40">
        <f t="shared" si="18"/>
        <v>0</v>
      </c>
      <c r="QH35" s="40"/>
      <c r="QI35" s="40"/>
      <c r="QJ35" s="40"/>
      <c r="QK35" s="40"/>
      <c r="QL35" s="40"/>
      <c r="QM35" s="40"/>
      <c r="QN35" s="40"/>
      <c r="QO35" s="40"/>
      <c r="QP35" s="40">
        <f t="shared" si="19"/>
        <v>0</v>
      </c>
      <c r="QQ35" s="40"/>
      <c r="QR35" s="40"/>
      <c r="QS35" s="40"/>
      <c r="QT35" s="40"/>
      <c r="QU35" s="40"/>
      <c r="QV35" s="40"/>
      <c r="QW35" s="40"/>
      <c r="QX35" s="40"/>
      <c r="QY35" s="40">
        <f t="shared" si="20"/>
        <v>0</v>
      </c>
      <c r="QZ35" s="40"/>
      <c r="RA35" s="40"/>
      <c r="RB35" s="40"/>
      <c r="RC35" s="40"/>
      <c r="RD35" s="40"/>
      <c r="RE35" s="40"/>
      <c r="RF35" s="40"/>
      <c r="RG35" s="40"/>
      <c r="RH35" s="40">
        <f t="shared" si="21"/>
        <v>0</v>
      </c>
      <c r="RI35" s="40"/>
      <c r="RJ35" s="40"/>
      <c r="RK35" s="40"/>
      <c r="RL35" s="40"/>
      <c r="RM35" s="40"/>
      <c r="RN35" s="40"/>
      <c r="RO35" s="40"/>
      <c r="RP35" s="40"/>
      <c r="RQ35" s="40">
        <f t="shared" si="22"/>
        <v>0</v>
      </c>
      <c r="RR35" s="40"/>
      <c r="RS35" s="40"/>
      <c r="RT35" s="40"/>
      <c r="RU35" s="40"/>
      <c r="RV35" s="40"/>
      <c r="RW35" s="40"/>
      <c r="RX35" s="40"/>
      <c r="RY35" s="40"/>
      <c r="RZ35" s="40">
        <f t="shared" si="23"/>
        <v>0</v>
      </c>
      <c r="SA35" s="40"/>
      <c r="SB35" s="40"/>
      <c r="SC35" s="40"/>
      <c r="SD35" s="40"/>
      <c r="SE35" s="40"/>
      <c r="SF35" s="40"/>
      <c r="SG35" s="40"/>
      <c r="SH35" s="40"/>
      <c r="SI35" s="40">
        <f t="shared" si="24"/>
        <v>0</v>
      </c>
      <c r="SJ35" s="40"/>
      <c r="SK35" s="40"/>
      <c r="SL35" s="40"/>
      <c r="SM35" s="40"/>
      <c r="SN35" s="40"/>
      <c r="SO35" s="40"/>
      <c r="SP35" s="40"/>
      <c r="SQ35" s="40"/>
      <c r="SR35" s="40">
        <f t="shared" si="25"/>
        <v>0</v>
      </c>
      <c r="SS35" s="40"/>
      <c r="ST35" s="40"/>
      <c r="SU35" s="40"/>
      <c r="SV35" s="40"/>
      <c r="SW35" s="40"/>
      <c r="SX35" s="40"/>
      <c r="SY35" s="40"/>
      <c r="SZ35" s="40"/>
      <c r="TA35" s="40">
        <f t="shared" si="26"/>
        <v>0</v>
      </c>
      <c r="TB35" s="40"/>
      <c r="TC35" s="40"/>
      <c r="TD35" s="40"/>
      <c r="TE35" s="40"/>
      <c r="TF35" s="40"/>
      <c r="TG35" s="40"/>
      <c r="TH35" s="40"/>
      <c r="TI35" s="40"/>
      <c r="TJ35" s="40">
        <f t="shared" si="27"/>
        <v>0</v>
      </c>
      <c r="TK35" s="40"/>
      <c r="TL35" s="40"/>
      <c r="TM35" s="40"/>
      <c r="TN35" s="40"/>
      <c r="TO35" s="40"/>
      <c r="TP35" s="40"/>
      <c r="TQ35" s="40"/>
      <c r="TR35" s="40"/>
      <c r="TS35" s="40">
        <f t="shared" si="28"/>
        <v>0</v>
      </c>
      <c r="TT35" s="40"/>
      <c r="TU35" s="40"/>
      <c r="TV35" s="40"/>
      <c r="TW35" s="40"/>
      <c r="TX35" s="40"/>
      <c r="TY35" s="40"/>
      <c r="TZ35" s="40"/>
      <c r="UA35" s="40"/>
      <c r="UB35" s="40">
        <f t="shared" si="29"/>
        <v>0</v>
      </c>
      <c r="UC35" s="40"/>
      <c r="UD35" s="40"/>
      <c r="UE35" s="40"/>
      <c r="UF35" s="40"/>
      <c r="UG35" s="40"/>
      <c r="UH35" s="40"/>
      <c r="UI35" s="40"/>
      <c r="UJ35" s="40"/>
    </row>
    <row r="36" spans="1:556" x14ac:dyDescent="0.25">
      <c r="A36" s="37" t="s">
        <v>380</v>
      </c>
      <c r="B36" s="22"/>
      <c r="C36" s="38" t="s">
        <v>380</v>
      </c>
      <c r="D36" s="38"/>
      <c r="E36" s="22"/>
      <c r="F36" s="38" t="s">
        <v>380</v>
      </c>
      <c r="G36" s="38"/>
      <c r="H36" s="22"/>
      <c r="I36" s="38" t="s">
        <v>380</v>
      </c>
      <c r="J36" s="38"/>
      <c r="K36" s="22"/>
      <c r="L36" s="38" t="s">
        <v>380</v>
      </c>
      <c r="M36" s="38"/>
      <c r="N36" s="22"/>
      <c r="O36" s="38" t="s">
        <v>380</v>
      </c>
      <c r="P36" s="38"/>
      <c r="Q36" s="22"/>
      <c r="R36" s="38" t="s">
        <v>380</v>
      </c>
      <c r="S36" s="38"/>
      <c r="T36" s="22"/>
      <c r="U36" s="38" t="s">
        <v>380</v>
      </c>
      <c r="V36" s="38"/>
      <c r="W36" s="22"/>
      <c r="X36" s="38" t="s">
        <v>380</v>
      </c>
      <c r="Y36" s="38"/>
      <c r="Z36" s="22"/>
      <c r="AA36" s="38" t="s">
        <v>380</v>
      </c>
      <c r="AB36" s="38"/>
      <c r="AC36" s="22"/>
      <c r="AD36" s="38" t="s">
        <v>380</v>
      </c>
      <c r="AE36" s="38"/>
      <c r="AF36" s="22"/>
      <c r="AG36" s="39"/>
      <c r="AH36" s="39"/>
      <c r="AI36" s="122">
        <f t="shared" si="62"/>
        <v>0</v>
      </c>
      <c r="AJ36" s="38"/>
      <c r="AK36" s="23" t="s">
        <v>380</v>
      </c>
      <c r="AL36" s="23" t="s">
        <v>380</v>
      </c>
      <c r="AM36" s="23" t="s">
        <v>380</v>
      </c>
      <c r="AN36" s="23" t="s">
        <v>380</v>
      </c>
      <c r="AO36" s="23" t="s">
        <v>380</v>
      </c>
      <c r="AP36" s="23" t="s">
        <v>380</v>
      </c>
      <c r="AQ36" s="23" t="s">
        <v>380</v>
      </c>
      <c r="AR36" s="23" t="s">
        <v>380</v>
      </c>
      <c r="AS36" s="23" t="s">
        <v>380</v>
      </c>
      <c r="AT36" s="23" t="s">
        <v>380</v>
      </c>
      <c r="AU36" s="23" t="s">
        <v>380</v>
      </c>
      <c r="AV36" s="23" t="s">
        <v>380</v>
      </c>
      <c r="AW36" s="23" t="s">
        <v>380</v>
      </c>
      <c r="AX36" s="23" t="s">
        <v>380</v>
      </c>
      <c r="AY36" s="23" t="s">
        <v>380</v>
      </c>
      <c r="AZ36" s="23" t="s">
        <v>380</v>
      </c>
      <c r="BA36" s="23" t="s">
        <v>380</v>
      </c>
      <c r="BB36" s="23" t="s">
        <v>380</v>
      </c>
      <c r="BC36" s="23" t="s">
        <v>380</v>
      </c>
      <c r="BD36" s="23" t="s">
        <v>380</v>
      </c>
      <c r="BE36" s="23" t="s">
        <v>380</v>
      </c>
      <c r="BF36" s="23" t="s">
        <v>380</v>
      </c>
      <c r="BG36" s="23" t="s">
        <v>380</v>
      </c>
      <c r="BH36" s="23" t="s">
        <v>380</v>
      </c>
      <c r="BI36" s="23" t="s">
        <v>380</v>
      </c>
      <c r="BJ36" s="23" t="s">
        <v>380</v>
      </c>
      <c r="BK36" s="23" t="s">
        <v>380</v>
      </c>
      <c r="BL36" s="23" t="s">
        <v>380</v>
      </c>
      <c r="BM36" s="23" t="s">
        <v>380</v>
      </c>
      <c r="BN36" s="23" t="s">
        <v>380</v>
      </c>
      <c r="BO36" s="23" t="s">
        <v>380</v>
      </c>
      <c r="BP36" s="23" t="s">
        <v>380</v>
      </c>
      <c r="BQ36" s="23" t="s">
        <v>380</v>
      </c>
      <c r="BR36" s="23" t="s">
        <v>380</v>
      </c>
      <c r="BS36" s="23" t="s">
        <v>380</v>
      </c>
      <c r="BT36" s="23" t="s">
        <v>380</v>
      </c>
      <c r="BU36" s="23" t="s">
        <v>380</v>
      </c>
      <c r="BV36" s="23" t="s">
        <v>380</v>
      </c>
      <c r="BW36" s="23" t="s">
        <v>380</v>
      </c>
      <c r="BX36" s="23" t="s">
        <v>380</v>
      </c>
      <c r="BY36" s="23" t="s">
        <v>380</v>
      </c>
      <c r="BZ36" s="23" t="s">
        <v>380</v>
      </c>
      <c r="CA36" s="23" t="s">
        <v>380</v>
      </c>
      <c r="CB36" s="23" t="s">
        <v>380</v>
      </c>
      <c r="CC36" s="23" t="s">
        <v>380</v>
      </c>
      <c r="CD36" s="23" t="s">
        <v>380</v>
      </c>
      <c r="CE36" s="23" t="s">
        <v>380</v>
      </c>
      <c r="CF36" s="23" t="s">
        <v>380</v>
      </c>
      <c r="CG36" s="23" t="s">
        <v>380</v>
      </c>
      <c r="CH36" s="23" t="s">
        <v>380</v>
      </c>
      <c r="CI36" s="23" t="s">
        <v>380</v>
      </c>
      <c r="CJ36" s="23" t="s">
        <v>380</v>
      </c>
      <c r="CK36" s="40">
        <f t="shared" si="31"/>
        <v>0</v>
      </c>
      <c r="CL36" s="40">
        <f t="shared" si="32"/>
        <v>0</v>
      </c>
      <c r="CM36" s="40">
        <f t="shared" si="33"/>
        <v>0</v>
      </c>
      <c r="CN36" s="40">
        <f t="shared" si="34"/>
        <v>0</v>
      </c>
      <c r="CO36" s="40">
        <f t="shared" si="35"/>
        <v>0</v>
      </c>
      <c r="CP36" s="40">
        <f t="shared" si="36"/>
        <v>0</v>
      </c>
      <c r="CQ36" s="40">
        <f t="shared" si="37"/>
        <v>0</v>
      </c>
      <c r="CR36" s="40">
        <f t="shared" si="38"/>
        <v>0</v>
      </c>
      <c r="CS36" s="40">
        <f t="shared" si="39"/>
        <v>0</v>
      </c>
      <c r="CT36" s="40">
        <f t="shared" si="40"/>
        <v>0</v>
      </c>
      <c r="CU36" s="40"/>
      <c r="CV36" s="40"/>
      <c r="CW36" s="40"/>
      <c r="CX36" s="40"/>
      <c r="CY36" s="40"/>
      <c r="CZ36" s="40"/>
      <c r="DA36" s="40"/>
      <c r="DB36" s="40"/>
      <c r="DC36" s="40">
        <f t="shared" si="41"/>
        <v>0</v>
      </c>
      <c r="DD36" s="40"/>
      <c r="DE36" s="40"/>
      <c r="DF36" s="40"/>
      <c r="DG36" s="40"/>
      <c r="DH36" s="40"/>
      <c r="DI36" s="40"/>
      <c r="DJ36" s="40"/>
      <c r="DK36" s="40"/>
      <c r="DL36" s="40">
        <f t="shared" si="42"/>
        <v>0</v>
      </c>
      <c r="DM36" s="40"/>
      <c r="DN36" s="40"/>
      <c r="DO36" s="40"/>
      <c r="DP36" s="40"/>
      <c r="DQ36" s="40"/>
      <c r="DR36" s="40"/>
      <c r="DS36" s="40"/>
      <c r="DT36" s="40"/>
      <c r="DU36" s="40">
        <f t="shared" si="43"/>
        <v>0</v>
      </c>
      <c r="DV36" s="40"/>
      <c r="DW36" s="40"/>
      <c r="DX36" s="40"/>
      <c r="DY36" s="40"/>
      <c r="DZ36" s="40"/>
      <c r="EA36" s="40"/>
      <c r="EB36" s="40"/>
      <c r="EC36" s="40"/>
      <c r="ED36" s="40">
        <f t="shared" si="44"/>
        <v>0</v>
      </c>
      <c r="EE36" s="40"/>
      <c r="EF36" s="40"/>
      <c r="EG36" s="40"/>
      <c r="EH36" s="40"/>
      <c r="EI36" s="40"/>
      <c r="EJ36" s="40"/>
      <c r="EK36" s="40"/>
      <c r="EL36" s="40"/>
      <c r="EM36" s="40">
        <f t="shared" si="45"/>
        <v>0</v>
      </c>
      <c r="EN36" s="40"/>
      <c r="EO36" s="40"/>
      <c r="EP36" s="40"/>
      <c r="EQ36" s="40"/>
      <c r="ER36" s="40"/>
      <c r="ES36" s="40"/>
      <c r="ET36" s="40"/>
      <c r="EU36" s="40"/>
      <c r="EV36" s="40">
        <f t="shared" si="46"/>
        <v>0</v>
      </c>
      <c r="EW36" s="40"/>
      <c r="EX36" s="40"/>
      <c r="EY36" s="40"/>
      <c r="EZ36" s="40"/>
      <c r="FA36" s="40"/>
      <c r="FB36" s="40"/>
      <c r="FC36" s="40"/>
      <c r="FD36" s="40"/>
      <c r="FE36" s="40">
        <f t="shared" si="47"/>
        <v>0</v>
      </c>
      <c r="FF36" s="40"/>
      <c r="FG36" s="40"/>
      <c r="FH36" s="40"/>
      <c r="FI36" s="40"/>
      <c r="FJ36" s="40"/>
      <c r="FK36" s="40"/>
      <c r="FL36" s="40"/>
      <c r="FM36" s="40"/>
      <c r="FN36" s="40">
        <f t="shared" si="48"/>
        <v>0</v>
      </c>
      <c r="FO36" s="40"/>
      <c r="FP36" s="40"/>
      <c r="FQ36" s="40"/>
      <c r="FR36" s="40"/>
      <c r="FS36" s="40"/>
      <c r="FT36" s="40"/>
      <c r="FU36" s="40"/>
      <c r="FV36" s="40"/>
      <c r="FW36" s="40">
        <f t="shared" si="49"/>
        <v>0</v>
      </c>
      <c r="FX36" s="40"/>
      <c r="FY36" s="40"/>
      <c r="FZ36" s="40"/>
      <c r="GA36" s="40"/>
      <c r="GB36" s="40"/>
      <c r="GC36" s="40"/>
      <c r="GD36" s="40"/>
      <c r="GE36" s="40"/>
      <c r="GF36" s="40">
        <f t="shared" si="50"/>
        <v>0</v>
      </c>
      <c r="GG36" s="40"/>
      <c r="GH36" s="40"/>
      <c r="GI36" s="40"/>
      <c r="GJ36" s="40"/>
      <c r="GK36" s="40"/>
      <c r="GL36" s="40"/>
      <c r="GM36" s="40"/>
      <c r="GN36" s="40"/>
      <c r="GO36" s="40">
        <f t="shared" si="51"/>
        <v>0</v>
      </c>
      <c r="GP36" s="40"/>
      <c r="GQ36" s="40"/>
      <c r="GR36" s="40"/>
      <c r="GS36" s="40"/>
      <c r="GT36" s="40"/>
      <c r="GU36" s="40"/>
      <c r="GV36" s="40"/>
      <c r="GW36" s="40"/>
      <c r="GX36" s="40">
        <f t="shared" si="52"/>
        <v>0</v>
      </c>
      <c r="GY36" s="40"/>
      <c r="GZ36" s="40"/>
      <c r="HA36" s="40"/>
      <c r="HB36" s="40"/>
      <c r="HC36" s="40"/>
      <c r="HD36" s="40"/>
      <c r="HE36" s="40"/>
      <c r="HF36" s="40"/>
      <c r="HG36" s="40">
        <f t="shared" si="53"/>
        <v>0</v>
      </c>
      <c r="HH36" s="40"/>
      <c r="HI36" s="40"/>
      <c r="HJ36" s="40"/>
      <c r="HK36" s="40"/>
      <c r="HL36" s="40"/>
      <c r="HM36" s="40"/>
      <c r="HN36" s="40"/>
      <c r="HO36" s="40"/>
      <c r="HP36" s="40">
        <f t="shared" si="54"/>
        <v>0</v>
      </c>
      <c r="HQ36" s="40"/>
      <c r="HR36" s="40"/>
      <c r="HS36" s="40"/>
      <c r="HT36" s="40"/>
      <c r="HU36" s="40"/>
      <c r="HV36" s="40"/>
      <c r="HW36" s="40"/>
      <c r="HX36" s="40"/>
      <c r="HY36" s="40">
        <f t="shared" si="55"/>
        <v>0</v>
      </c>
      <c r="HZ36" s="40"/>
      <c r="IA36" s="40"/>
      <c r="IB36" s="40"/>
      <c r="IC36" s="40"/>
      <c r="ID36" s="40"/>
      <c r="IE36" s="40"/>
      <c r="IF36" s="40"/>
      <c r="IG36" s="40"/>
      <c r="IH36" s="40">
        <f t="shared" si="56"/>
        <v>0</v>
      </c>
      <c r="II36" s="40"/>
      <c r="IJ36" s="40"/>
      <c r="IK36" s="40"/>
      <c r="IL36" s="40"/>
      <c r="IM36" s="40"/>
      <c r="IN36" s="40"/>
      <c r="IO36" s="40"/>
      <c r="IP36" s="40"/>
      <c r="IQ36" s="40">
        <f t="shared" si="57"/>
        <v>0</v>
      </c>
      <c r="IR36" s="40"/>
      <c r="IS36" s="40"/>
      <c r="IT36" s="40"/>
      <c r="IU36" s="40"/>
      <c r="IV36" s="40"/>
      <c r="IW36" s="40"/>
      <c r="IX36" s="40"/>
      <c r="IY36" s="40"/>
      <c r="IZ36" s="40">
        <f t="shared" si="58"/>
        <v>0</v>
      </c>
      <c r="JA36" s="40"/>
      <c r="JB36" s="40"/>
      <c r="JC36" s="40"/>
      <c r="JD36" s="40"/>
      <c r="JE36" s="40"/>
      <c r="JF36" s="40"/>
      <c r="JG36" s="40"/>
      <c r="JH36" s="40"/>
      <c r="JI36" s="40">
        <f t="shared" si="59"/>
        <v>0</v>
      </c>
      <c r="JJ36" s="40"/>
      <c r="JK36" s="40"/>
      <c r="JL36" s="40"/>
      <c r="JM36" s="40"/>
      <c r="JN36" s="40"/>
      <c r="JO36" s="40"/>
      <c r="JP36" s="40"/>
      <c r="JQ36" s="40"/>
      <c r="JR36" s="40">
        <f t="shared" si="60"/>
        <v>0</v>
      </c>
      <c r="JS36" s="40"/>
      <c r="JT36" s="40"/>
      <c r="JU36" s="40"/>
      <c r="JV36" s="40"/>
      <c r="JW36" s="40"/>
      <c r="JX36" s="40"/>
      <c r="JY36" s="40"/>
      <c r="JZ36" s="40"/>
      <c r="KA36" s="40">
        <f t="shared" si="1"/>
        <v>0</v>
      </c>
      <c r="KB36" s="40"/>
      <c r="KC36" s="40"/>
      <c r="KD36" s="40"/>
      <c r="KE36" s="40"/>
      <c r="KF36" s="40"/>
      <c r="KG36" s="40"/>
      <c r="KH36" s="40"/>
      <c r="KI36" s="40"/>
      <c r="KJ36" s="40">
        <f t="shared" si="2"/>
        <v>0</v>
      </c>
      <c r="KK36" s="40"/>
      <c r="KL36" s="40"/>
      <c r="KM36" s="40"/>
      <c r="KN36" s="40"/>
      <c r="KO36" s="40"/>
      <c r="KP36" s="40"/>
      <c r="KQ36" s="40"/>
      <c r="KR36" s="40"/>
      <c r="KS36" s="40">
        <f t="shared" si="3"/>
        <v>0</v>
      </c>
      <c r="KT36" s="40"/>
      <c r="KU36" s="40"/>
      <c r="KV36" s="40"/>
      <c r="KW36" s="40"/>
      <c r="KX36" s="40"/>
      <c r="KY36" s="40"/>
      <c r="KZ36" s="40"/>
      <c r="LA36" s="40"/>
      <c r="LB36" s="40">
        <f t="shared" si="4"/>
        <v>0</v>
      </c>
      <c r="LC36" s="40"/>
      <c r="LD36" s="40"/>
      <c r="LE36" s="40"/>
      <c r="LF36" s="40"/>
      <c r="LG36" s="40"/>
      <c r="LH36" s="40"/>
      <c r="LI36" s="40"/>
      <c r="LJ36" s="40"/>
      <c r="LK36" s="40">
        <f t="shared" si="5"/>
        <v>0</v>
      </c>
      <c r="LL36" s="40"/>
      <c r="LM36" s="40"/>
      <c r="LN36" s="40"/>
      <c r="LO36" s="40"/>
      <c r="LP36" s="40"/>
      <c r="LQ36" s="40"/>
      <c r="LR36" s="40"/>
      <c r="LS36" s="40"/>
      <c r="LT36" s="40">
        <f t="shared" si="6"/>
        <v>0</v>
      </c>
      <c r="LU36" s="40"/>
      <c r="LV36" s="40"/>
      <c r="LW36" s="40"/>
      <c r="LX36" s="40"/>
      <c r="LY36" s="40"/>
      <c r="LZ36" s="40"/>
      <c r="MA36" s="40"/>
      <c r="MB36" s="40"/>
      <c r="MC36" s="40">
        <f t="shared" si="7"/>
        <v>0</v>
      </c>
      <c r="MD36" s="40"/>
      <c r="ME36" s="40"/>
      <c r="MF36" s="40"/>
      <c r="MG36" s="40"/>
      <c r="MH36" s="40"/>
      <c r="MI36" s="40"/>
      <c r="MJ36" s="40"/>
      <c r="MK36" s="40"/>
      <c r="ML36" s="40">
        <f t="shared" si="8"/>
        <v>0</v>
      </c>
      <c r="MM36" s="40"/>
      <c r="MN36" s="40"/>
      <c r="MO36" s="40"/>
      <c r="MP36" s="40"/>
      <c r="MQ36" s="40"/>
      <c r="MR36" s="40"/>
      <c r="MS36" s="40"/>
      <c r="MT36" s="40"/>
      <c r="MU36" s="40">
        <f t="shared" si="61"/>
        <v>0</v>
      </c>
      <c r="MV36" s="40"/>
      <c r="MW36" s="40"/>
      <c r="MX36" s="40"/>
      <c r="MY36" s="40"/>
      <c r="MZ36" s="40"/>
      <c r="NA36" s="40"/>
      <c r="NB36" s="40"/>
      <c r="NC36" s="40"/>
      <c r="ND36" s="40">
        <f t="shared" si="9"/>
        <v>0</v>
      </c>
      <c r="NE36" s="40"/>
      <c r="NF36" s="40"/>
      <c r="NG36" s="40"/>
      <c r="NH36" s="40"/>
      <c r="NI36" s="40"/>
      <c r="NJ36" s="40"/>
      <c r="NK36" s="40"/>
      <c r="NL36" s="40"/>
      <c r="NM36" s="40">
        <f t="shared" si="10"/>
        <v>0</v>
      </c>
      <c r="NN36" s="40"/>
      <c r="NO36" s="40"/>
      <c r="NP36" s="40"/>
      <c r="NQ36" s="40"/>
      <c r="NR36" s="40"/>
      <c r="NS36" s="40"/>
      <c r="NT36" s="40"/>
      <c r="NU36" s="40"/>
      <c r="NV36" s="40">
        <f t="shared" si="11"/>
        <v>0</v>
      </c>
      <c r="NW36" s="40"/>
      <c r="NX36" s="40"/>
      <c r="NY36" s="40"/>
      <c r="NZ36" s="40"/>
      <c r="OA36" s="40"/>
      <c r="OB36" s="40"/>
      <c r="OC36" s="40"/>
      <c r="OD36" s="40"/>
      <c r="OE36" s="40">
        <f t="shared" si="12"/>
        <v>0</v>
      </c>
      <c r="OF36" s="40"/>
      <c r="OG36" s="40"/>
      <c r="OH36" s="40"/>
      <c r="OI36" s="40"/>
      <c r="OJ36" s="40"/>
      <c r="OK36" s="40"/>
      <c r="OL36" s="40"/>
      <c r="OM36" s="40"/>
      <c r="ON36" s="40">
        <f t="shared" si="13"/>
        <v>0</v>
      </c>
      <c r="OO36" s="40"/>
      <c r="OP36" s="40"/>
      <c r="OQ36" s="40"/>
      <c r="OR36" s="40"/>
      <c r="OS36" s="40"/>
      <c r="OT36" s="40"/>
      <c r="OU36" s="40"/>
      <c r="OV36" s="40"/>
      <c r="OW36" s="40">
        <f t="shared" si="14"/>
        <v>0</v>
      </c>
      <c r="OX36" s="40"/>
      <c r="OY36" s="40"/>
      <c r="OZ36" s="40"/>
      <c r="PA36" s="40"/>
      <c r="PB36" s="40"/>
      <c r="PC36" s="40"/>
      <c r="PD36" s="40"/>
      <c r="PE36" s="40"/>
      <c r="PF36" s="40">
        <f t="shared" si="15"/>
        <v>0</v>
      </c>
      <c r="PG36" s="40"/>
      <c r="PH36" s="40"/>
      <c r="PI36" s="40"/>
      <c r="PJ36" s="40"/>
      <c r="PK36" s="40"/>
      <c r="PL36" s="40"/>
      <c r="PM36" s="40"/>
      <c r="PN36" s="40"/>
      <c r="PO36" s="40">
        <f t="shared" si="16"/>
        <v>0</v>
      </c>
      <c r="PP36" s="40"/>
      <c r="PQ36" s="40"/>
      <c r="PR36" s="40"/>
      <c r="PS36" s="40"/>
      <c r="PT36" s="40"/>
      <c r="PU36" s="40"/>
      <c r="PV36" s="40"/>
      <c r="PW36" s="40"/>
      <c r="PX36" s="40">
        <f t="shared" si="17"/>
        <v>0</v>
      </c>
      <c r="PY36" s="40"/>
      <c r="PZ36" s="40"/>
      <c r="QA36" s="40"/>
      <c r="QB36" s="40"/>
      <c r="QC36" s="40"/>
      <c r="QD36" s="40"/>
      <c r="QE36" s="40"/>
      <c r="QF36" s="40"/>
      <c r="QG36" s="40">
        <f t="shared" si="18"/>
        <v>0</v>
      </c>
      <c r="QH36" s="40"/>
      <c r="QI36" s="40"/>
      <c r="QJ36" s="40"/>
      <c r="QK36" s="40"/>
      <c r="QL36" s="40"/>
      <c r="QM36" s="40"/>
      <c r="QN36" s="40"/>
      <c r="QO36" s="40"/>
      <c r="QP36" s="40">
        <f t="shared" si="19"/>
        <v>0</v>
      </c>
      <c r="QQ36" s="40"/>
      <c r="QR36" s="40"/>
      <c r="QS36" s="40"/>
      <c r="QT36" s="40"/>
      <c r="QU36" s="40"/>
      <c r="QV36" s="40"/>
      <c r="QW36" s="40"/>
      <c r="QX36" s="40"/>
      <c r="QY36" s="40">
        <f t="shared" si="20"/>
        <v>0</v>
      </c>
      <c r="QZ36" s="40"/>
      <c r="RA36" s="40"/>
      <c r="RB36" s="40"/>
      <c r="RC36" s="40"/>
      <c r="RD36" s="40"/>
      <c r="RE36" s="40"/>
      <c r="RF36" s="40"/>
      <c r="RG36" s="40"/>
      <c r="RH36" s="40">
        <f t="shared" si="21"/>
        <v>0</v>
      </c>
      <c r="RI36" s="40"/>
      <c r="RJ36" s="40"/>
      <c r="RK36" s="40"/>
      <c r="RL36" s="40"/>
      <c r="RM36" s="40"/>
      <c r="RN36" s="40"/>
      <c r="RO36" s="40"/>
      <c r="RP36" s="40"/>
      <c r="RQ36" s="40">
        <f t="shared" si="22"/>
        <v>0</v>
      </c>
      <c r="RR36" s="40"/>
      <c r="RS36" s="40"/>
      <c r="RT36" s="40"/>
      <c r="RU36" s="40"/>
      <c r="RV36" s="40"/>
      <c r="RW36" s="40"/>
      <c r="RX36" s="40"/>
      <c r="RY36" s="40"/>
      <c r="RZ36" s="40">
        <f t="shared" si="23"/>
        <v>0</v>
      </c>
      <c r="SA36" s="40"/>
      <c r="SB36" s="40"/>
      <c r="SC36" s="40"/>
      <c r="SD36" s="40"/>
      <c r="SE36" s="40"/>
      <c r="SF36" s="40"/>
      <c r="SG36" s="40"/>
      <c r="SH36" s="40"/>
      <c r="SI36" s="40">
        <f t="shared" si="24"/>
        <v>0</v>
      </c>
      <c r="SJ36" s="40"/>
      <c r="SK36" s="40"/>
      <c r="SL36" s="40"/>
      <c r="SM36" s="40"/>
      <c r="SN36" s="40"/>
      <c r="SO36" s="40"/>
      <c r="SP36" s="40"/>
      <c r="SQ36" s="40"/>
      <c r="SR36" s="40">
        <f t="shared" si="25"/>
        <v>0</v>
      </c>
      <c r="SS36" s="40"/>
      <c r="ST36" s="40"/>
      <c r="SU36" s="40"/>
      <c r="SV36" s="40"/>
      <c r="SW36" s="40"/>
      <c r="SX36" s="40"/>
      <c r="SY36" s="40"/>
      <c r="SZ36" s="40"/>
      <c r="TA36" s="40">
        <f t="shared" si="26"/>
        <v>0</v>
      </c>
      <c r="TB36" s="40"/>
      <c r="TC36" s="40"/>
      <c r="TD36" s="40"/>
      <c r="TE36" s="40"/>
      <c r="TF36" s="40"/>
      <c r="TG36" s="40"/>
      <c r="TH36" s="40"/>
      <c r="TI36" s="40"/>
      <c r="TJ36" s="40">
        <f t="shared" si="27"/>
        <v>0</v>
      </c>
      <c r="TK36" s="40"/>
      <c r="TL36" s="40"/>
      <c r="TM36" s="40"/>
      <c r="TN36" s="40"/>
      <c r="TO36" s="40"/>
      <c r="TP36" s="40"/>
      <c r="TQ36" s="40"/>
      <c r="TR36" s="40"/>
      <c r="TS36" s="40">
        <f t="shared" si="28"/>
        <v>0</v>
      </c>
      <c r="TT36" s="40"/>
      <c r="TU36" s="40"/>
      <c r="TV36" s="40"/>
      <c r="TW36" s="40"/>
      <c r="TX36" s="40"/>
      <c r="TY36" s="40"/>
      <c r="TZ36" s="40"/>
      <c r="UA36" s="40"/>
      <c r="UB36" s="40">
        <f t="shared" si="29"/>
        <v>0</v>
      </c>
      <c r="UC36" s="40"/>
      <c r="UD36" s="40"/>
      <c r="UE36" s="40"/>
      <c r="UF36" s="40"/>
      <c r="UG36" s="40"/>
      <c r="UH36" s="40"/>
      <c r="UI36" s="40"/>
      <c r="UJ36" s="40"/>
    </row>
    <row r="37" spans="1:556" x14ac:dyDescent="0.25">
      <c r="A37" s="37" t="s">
        <v>380</v>
      </c>
      <c r="B37" s="22"/>
      <c r="C37" s="38" t="s">
        <v>380</v>
      </c>
      <c r="D37" s="38"/>
      <c r="E37" s="22"/>
      <c r="F37" s="38" t="s">
        <v>380</v>
      </c>
      <c r="G37" s="38"/>
      <c r="H37" s="22"/>
      <c r="I37" s="38" t="s">
        <v>380</v>
      </c>
      <c r="J37" s="38"/>
      <c r="K37" s="22"/>
      <c r="L37" s="38" t="s">
        <v>380</v>
      </c>
      <c r="M37" s="38"/>
      <c r="N37" s="22"/>
      <c r="O37" s="38" t="s">
        <v>380</v>
      </c>
      <c r="P37" s="38"/>
      <c r="Q37" s="22"/>
      <c r="R37" s="38" t="s">
        <v>380</v>
      </c>
      <c r="S37" s="38"/>
      <c r="T37" s="22"/>
      <c r="U37" s="38" t="s">
        <v>380</v>
      </c>
      <c r="V37" s="38"/>
      <c r="W37" s="22"/>
      <c r="X37" s="38" t="s">
        <v>380</v>
      </c>
      <c r="Y37" s="38"/>
      <c r="Z37" s="22"/>
      <c r="AA37" s="38" t="s">
        <v>380</v>
      </c>
      <c r="AB37" s="38"/>
      <c r="AC37" s="22"/>
      <c r="AD37" s="38" t="s">
        <v>380</v>
      </c>
      <c r="AE37" s="38"/>
      <c r="AF37" s="22"/>
      <c r="AG37" s="39"/>
      <c r="AH37" s="39"/>
      <c r="AI37" s="122">
        <f t="shared" si="62"/>
        <v>0</v>
      </c>
      <c r="AJ37" s="38"/>
      <c r="AK37" s="23" t="s">
        <v>380</v>
      </c>
      <c r="AL37" s="23" t="s">
        <v>380</v>
      </c>
      <c r="AM37" s="23" t="s">
        <v>380</v>
      </c>
      <c r="AN37" s="23" t="s">
        <v>380</v>
      </c>
      <c r="AO37" s="23" t="s">
        <v>380</v>
      </c>
      <c r="AP37" s="23" t="s">
        <v>380</v>
      </c>
      <c r="AQ37" s="23" t="s">
        <v>380</v>
      </c>
      <c r="AR37" s="23" t="s">
        <v>380</v>
      </c>
      <c r="AS37" s="23" t="s">
        <v>380</v>
      </c>
      <c r="AT37" s="23" t="s">
        <v>380</v>
      </c>
      <c r="AU37" s="23" t="s">
        <v>380</v>
      </c>
      <c r="AV37" s="23" t="s">
        <v>380</v>
      </c>
      <c r="AW37" s="23" t="s">
        <v>380</v>
      </c>
      <c r="AX37" s="23" t="s">
        <v>380</v>
      </c>
      <c r="AY37" s="23" t="s">
        <v>380</v>
      </c>
      <c r="AZ37" s="23" t="s">
        <v>380</v>
      </c>
      <c r="BA37" s="23" t="s">
        <v>380</v>
      </c>
      <c r="BB37" s="23" t="s">
        <v>380</v>
      </c>
      <c r="BC37" s="23" t="s">
        <v>380</v>
      </c>
      <c r="BD37" s="23" t="s">
        <v>380</v>
      </c>
      <c r="BE37" s="23" t="s">
        <v>380</v>
      </c>
      <c r="BF37" s="23" t="s">
        <v>380</v>
      </c>
      <c r="BG37" s="23" t="s">
        <v>380</v>
      </c>
      <c r="BH37" s="23" t="s">
        <v>380</v>
      </c>
      <c r="BI37" s="23" t="s">
        <v>380</v>
      </c>
      <c r="BJ37" s="23" t="s">
        <v>380</v>
      </c>
      <c r="BK37" s="23" t="s">
        <v>380</v>
      </c>
      <c r="BL37" s="23" t="s">
        <v>380</v>
      </c>
      <c r="BM37" s="23" t="s">
        <v>380</v>
      </c>
      <c r="BN37" s="23" t="s">
        <v>380</v>
      </c>
      <c r="BO37" s="23" t="s">
        <v>380</v>
      </c>
      <c r="BP37" s="23" t="s">
        <v>380</v>
      </c>
      <c r="BQ37" s="23" t="s">
        <v>380</v>
      </c>
      <c r="BR37" s="23" t="s">
        <v>380</v>
      </c>
      <c r="BS37" s="23" t="s">
        <v>380</v>
      </c>
      <c r="BT37" s="23" t="s">
        <v>380</v>
      </c>
      <c r="BU37" s="23" t="s">
        <v>380</v>
      </c>
      <c r="BV37" s="23" t="s">
        <v>380</v>
      </c>
      <c r="BW37" s="23" t="s">
        <v>380</v>
      </c>
      <c r="BX37" s="23" t="s">
        <v>380</v>
      </c>
      <c r="BY37" s="23" t="s">
        <v>380</v>
      </c>
      <c r="BZ37" s="23" t="s">
        <v>380</v>
      </c>
      <c r="CA37" s="23" t="s">
        <v>380</v>
      </c>
      <c r="CB37" s="23" t="s">
        <v>380</v>
      </c>
      <c r="CC37" s="23" t="s">
        <v>380</v>
      </c>
      <c r="CD37" s="23" t="s">
        <v>380</v>
      </c>
      <c r="CE37" s="23" t="s">
        <v>380</v>
      </c>
      <c r="CF37" s="23" t="s">
        <v>380</v>
      </c>
      <c r="CG37" s="23" t="s">
        <v>380</v>
      </c>
      <c r="CH37" s="23" t="s">
        <v>380</v>
      </c>
      <c r="CI37" s="23" t="s">
        <v>380</v>
      </c>
      <c r="CJ37" s="23" t="s">
        <v>380</v>
      </c>
      <c r="CK37" s="40">
        <f t="shared" si="31"/>
        <v>0</v>
      </c>
      <c r="CL37" s="40">
        <f t="shared" si="32"/>
        <v>0</v>
      </c>
      <c r="CM37" s="40">
        <f t="shared" si="33"/>
        <v>0</v>
      </c>
      <c r="CN37" s="40">
        <f t="shared" si="34"/>
        <v>0</v>
      </c>
      <c r="CO37" s="40">
        <f t="shared" si="35"/>
        <v>0</v>
      </c>
      <c r="CP37" s="40">
        <f t="shared" si="36"/>
        <v>0</v>
      </c>
      <c r="CQ37" s="40">
        <f t="shared" si="37"/>
        <v>0</v>
      </c>
      <c r="CR37" s="40">
        <f t="shared" si="38"/>
        <v>0</v>
      </c>
      <c r="CS37" s="40">
        <f t="shared" si="39"/>
        <v>0</v>
      </c>
      <c r="CT37" s="40">
        <f t="shared" si="40"/>
        <v>0</v>
      </c>
      <c r="CU37" s="40"/>
      <c r="CV37" s="40"/>
      <c r="CW37" s="40"/>
      <c r="CX37" s="40"/>
      <c r="CY37" s="40"/>
      <c r="CZ37" s="40"/>
      <c r="DA37" s="40"/>
      <c r="DB37" s="40"/>
      <c r="DC37" s="40">
        <f t="shared" si="41"/>
        <v>0</v>
      </c>
      <c r="DD37" s="40"/>
      <c r="DE37" s="40"/>
      <c r="DF37" s="40"/>
      <c r="DG37" s="40"/>
      <c r="DH37" s="40"/>
      <c r="DI37" s="40"/>
      <c r="DJ37" s="40"/>
      <c r="DK37" s="40"/>
      <c r="DL37" s="40">
        <f t="shared" si="42"/>
        <v>0</v>
      </c>
      <c r="DM37" s="40"/>
      <c r="DN37" s="40"/>
      <c r="DO37" s="40"/>
      <c r="DP37" s="40"/>
      <c r="DQ37" s="40"/>
      <c r="DR37" s="40"/>
      <c r="DS37" s="40"/>
      <c r="DT37" s="40"/>
      <c r="DU37" s="40">
        <f t="shared" si="43"/>
        <v>0</v>
      </c>
      <c r="DV37" s="40"/>
      <c r="DW37" s="40"/>
      <c r="DX37" s="40"/>
      <c r="DY37" s="40"/>
      <c r="DZ37" s="40"/>
      <c r="EA37" s="40"/>
      <c r="EB37" s="40"/>
      <c r="EC37" s="40"/>
      <c r="ED37" s="40">
        <f t="shared" si="44"/>
        <v>0</v>
      </c>
      <c r="EE37" s="40"/>
      <c r="EF37" s="40"/>
      <c r="EG37" s="40"/>
      <c r="EH37" s="40"/>
      <c r="EI37" s="40"/>
      <c r="EJ37" s="40"/>
      <c r="EK37" s="40"/>
      <c r="EL37" s="40"/>
      <c r="EM37" s="40">
        <f t="shared" si="45"/>
        <v>0</v>
      </c>
      <c r="EN37" s="40"/>
      <c r="EO37" s="40"/>
      <c r="EP37" s="40"/>
      <c r="EQ37" s="40"/>
      <c r="ER37" s="40"/>
      <c r="ES37" s="40"/>
      <c r="ET37" s="40"/>
      <c r="EU37" s="40"/>
      <c r="EV37" s="40">
        <f t="shared" si="46"/>
        <v>0</v>
      </c>
      <c r="EW37" s="40"/>
      <c r="EX37" s="40"/>
      <c r="EY37" s="40"/>
      <c r="EZ37" s="40"/>
      <c r="FA37" s="40"/>
      <c r="FB37" s="40"/>
      <c r="FC37" s="40"/>
      <c r="FD37" s="40"/>
      <c r="FE37" s="40">
        <f t="shared" si="47"/>
        <v>0</v>
      </c>
      <c r="FF37" s="40"/>
      <c r="FG37" s="40"/>
      <c r="FH37" s="40"/>
      <c r="FI37" s="40"/>
      <c r="FJ37" s="40"/>
      <c r="FK37" s="40"/>
      <c r="FL37" s="40"/>
      <c r="FM37" s="40"/>
      <c r="FN37" s="40">
        <f t="shared" si="48"/>
        <v>0</v>
      </c>
      <c r="FO37" s="40"/>
      <c r="FP37" s="40"/>
      <c r="FQ37" s="40"/>
      <c r="FR37" s="40"/>
      <c r="FS37" s="40"/>
      <c r="FT37" s="40"/>
      <c r="FU37" s="40"/>
      <c r="FV37" s="40"/>
      <c r="FW37" s="40">
        <f t="shared" si="49"/>
        <v>0</v>
      </c>
      <c r="FX37" s="40"/>
      <c r="FY37" s="40"/>
      <c r="FZ37" s="40"/>
      <c r="GA37" s="40"/>
      <c r="GB37" s="40"/>
      <c r="GC37" s="40"/>
      <c r="GD37" s="40"/>
      <c r="GE37" s="40"/>
      <c r="GF37" s="40">
        <f t="shared" si="50"/>
        <v>0</v>
      </c>
      <c r="GG37" s="40"/>
      <c r="GH37" s="40"/>
      <c r="GI37" s="40"/>
      <c r="GJ37" s="40"/>
      <c r="GK37" s="40"/>
      <c r="GL37" s="40"/>
      <c r="GM37" s="40"/>
      <c r="GN37" s="40"/>
      <c r="GO37" s="40">
        <f t="shared" si="51"/>
        <v>0</v>
      </c>
      <c r="GP37" s="40"/>
      <c r="GQ37" s="40"/>
      <c r="GR37" s="40"/>
      <c r="GS37" s="40"/>
      <c r="GT37" s="40"/>
      <c r="GU37" s="40"/>
      <c r="GV37" s="40"/>
      <c r="GW37" s="40"/>
      <c r="GX37" s="40">
        <f t="shared" si="52"/>
        <v>0</v>
      </c>
      <c r="GY37" s="40"/>
      <c r="GZ37" s="40"/>
      <c r="HA37" s="40"/>
      <c r="HB37" s="40"/>
      <c r="HC37" s="40"/>
      <c r="HD37" s="40"/>
      <c r="HE37" s="40"/>
      <c r="HF37" s="40"/>
      <c r="HG37" s="40">
        <f t="shared" si="53"/>
        <v>0</v>
      </c>
      <c r="HH37" s="40"/>
      <c r="HI37" s="40"/>
      <c r="HJ37" s="40"/>
      <c r="HK37" s="40"/>
      <c r="HL37" s="40"/>
      <c r="HM37" s="40"/>
      <c r="HN37" s="40"/>
      <c r="HO37" s="40"/>
      <c r="HP37" s="40">
        <f t="shared" si="54"/>
        <v>0</v>
      </c>
      <c r="HQ37" s="40"/>
      <c r="HR37" s="40"/>
      <c r="HS37" s="40"/>
      <c r="HT37" s="40"/>
      <c r="HU37" s="40"/>
      <c r="HV37" s="40"/>
      <c r="HW37" s="40"/>
      <c r="HX37" s="40"/>
      <c r="HY37" s="40">
        <f t="shared" si="55"/>
        <v>0</v>
      </c>
      <c r="HZ37" s="40"/>
      <c r="IA37" s="40"/>
      <c r="IB37" s="40"/>
      <c r="IC37" s="40"/>
      <c r="ID37" s="40"/>
      <c r="IE37" s="40"/>
      <c r="IF37" s="40"/>
      <c r="IG37" s="40"/>
      <c r="IH37" s="40">
        <f t="shared" si="56"/>
        <v>0</v>
      </c>
      <c r="II37" s="40"/>
      <c r="IJ37" s="40"/>
      <c r="IK37" s="40"/>
      <c r="IL37" s="40"/>
      <c r="IM37" s="40"/>
      <c r="IN37" s="40"/>
      <c r="IO37" s="40"/>
      <c r="IP37" s="40"/>
      <c r="IQ37" s="40">
        <f t="shared" si="57"/>
        <v>0</v>
      </c>
      <c r="IR37" s="40"/>
      <c r="IS37" s="40"/>
      <c r="IT37" s="40"/>
      <c r="IU37" s="40"/>
      <c r="IV37" s="40"/>
      <c r="IW37" s="40"/>
      <c r="IX37" s="40"/>
      <c r="IY37" s="40"/>
      <c r="IZ37" s="40">
        <f t="shared" si="58"/>
        <v>0</v>
      </c>
      <c r="JA37" s="40"/>
      <c r="JB37" s="40"/>
      <c r="JC37" s="40"/>
      <c r="JD37" s="40"/>
      <c r="JE37" s="40"/>
      <c r="JF37" s="40"/>
      <c r="JG37" s="40"/>
      <c r="JH37" s="40"/>
      <c r="JI37" s="40">
        <f t="shared" si="59"/>
        <v>0</v>
      </c>
      <c r="JJ37" s="40"/>
      <c r="JK37" s="40"/>
      <c r="JL37" s="40"/>
      <c r="JM37" s="40"/>
      <c r="JN37" s="40"/>
      <c r="JO37" s="40"/>
      <c r="JP37" s="40"/>
      <c r="JQ37" s="40"/>
      <c r="JR37" s="40">
        <f t="shared" si="60"/>
        <v>0</v>
      </c>
      <c r="JS37" s="40"/>
      <c r="JT37" s="40"/>
      <c r="JU37" s="40"/>
      <c r="JV37" s="40"/>
      <c r="JW37" s="40"/>
      <c r="JX37" s="40"/>
      <c r="JY37" s="40"/>
      <c r="JZ37" s="40"/>
      <c r="KA37" s="40">
        <f t="shared" si="1"/>
        <v>0</v>
      </c>
      <c r="KB37" s="40"/>
      <c r="KC37" s="40"/>
      <c r="KD37" s="40"/>
      <c r="KE37" s="40"/>
      <c r="KF37" s="40"/>
      <c r="KG37" s="40"/>
      <c r="KH37" s="40"/>
      <c r="KI37" s="40"/>
      <c r="KJ37" s="40">
        <f t="shared" si="2"/>
        <v>0</v>
      </c>
      <c r="KK37" s="40"/>
      <c r="KL37" s="40"/>
      <c r="KM37" s="40"/>
      <c r="KN37" s="40"/>
      <c r="KO37" s="40"/>
      <c r="KP37" s="40"/>
      <c r="KQ37" s="40"/>
      <c r="KR37" s="40"/>
      <c r="KS37" s="40">
        <f t="shared" si="3"/>
        <v>0</v>
      </c>
      <c r="KT37" s="40"/>
      <c r="KU37" s="40"/>
      <c r="KV37" s="40"/>
      <c r="KW37" s="40"/>
      <c r="KX37" s="40"/>
      <c r="KY37" s="40"/>
      <c r="KZ37" s="40"/>
      <c r="LA37" s="40"/>
      <c r="LB37" s="40">
        <f t="shared" si="4"/>
        <v>0</v>
      </c>
      <c r="LC37" s="40"/>
      <c r="LD37" s="40"/>
      <c r="LE37" s="40"/>
      <c r="LF37" s="40"/>
      <c r="LG37" s="40"/>
      <c r="LH37" s="40"/>
      <c r="LI37" s="40"/>
      <c r="LJ37" s="40"/>
      <c r="LK37" s="40">
        <f t="shared" si="5"/>
        <v>0</v>
      </c>
      <c r="LL37" s="40"/>
      <c r="LM37" s="40"/>
      <c r="LN37" s="40"/>
      <c r="LO37" s="40"/>
      <c r="LP37" s="40"/>
      <c r="LQ37" s="40"/>
      <c r="LR37" s="40"/>
      <c r="LS37" s="40"/>
      <c r="LT37" s="40">
        <f t="shared" si="6"/>
        <v>0</v>
      </c>
      <c r="LU37" s="40"/>
      <c r="LV37" s="40"/>
      <c r="LW37" s="40"/>
      <c r="LX37" s="40"/>
      <c r="LY37" s="40"/>
      <c r="LZ37" s="40"/>
      <c r="MA37" s="40"/>
      <c r="MB37" s="40"/>
      <c r="MC37" s="40">
        <f t="shared" si="7"/>
        <v>0</v>
      </c>
      <c r="MD37" s="40"/>
      <c r="ME37" s="40"/>
      <c r="MF37" s="40"/>
      <c r="MG37" s="40"/>
      <c r="MH37" s="40"/>
      <c r="MI37" s="40"/>
      <c r="MJ37" s="40"/>
      <c r="MK37" s="40"/>
      <c r="ML37" s="40">
        <f t="shared" si="8"/>
        <v>0</v>
      </c>
      <c r="MM37" s="40"/>
      <c r="MN37" s="40"/>
      <c r="MO37" s="40"/>
      <c r="MP37" s="40"/>
      <c r="MQ37" s="40"/>
      <c r="MR37" s="40"/>
      <c r="MS37" s="40"/>
      <c r="MT37" s="40"/>
      <c r="MU37" s="40">
        <f t="shared" si="61"/>
        <v>0</v>
      </c>
      <c r="MV37" s="40"/>
      <c r="MW37" s="40"/>
      <c r="MX37" s="40"/>
      <c r="MY37" s="40"/>
      <c r="MZ37" s="40"/>
      <c r="NA37" s="40"/>
      <c r="NB37" s="40"/>
      <c r="NC37" s="40"/>
      <c r="ND37" s="40">
        <f t="shared" si="9"/>
        <v>0</v>
      </c>
      <c r="NE37" s="40"/>
      <c r="NF37" s="40"/>
      <c r="NG37" s="40"/>
      <c r="NH37" s="40"/>
      <c r="NI37" s="40"/>
      <c r="NJ37" s="40"/>
      <c r="NK37" s="40"/>
      <c r="NL37" s="40"/>
      <c r="NM37" s="40">
        <f t="shared" si="10"/>
        <v>0</v>
      </c>
      <c r="NN37" s="40"/>
      <c r="NO37" s="40"/>
      <c r="NP37" s="40"/>
      <c r="NQ37" s="40"/>
      <c r="NR37" s="40"/>
      <c r="NS37" s="40"/>
      <c r="NT37" s="40"/>
      <c r="NU37" s="40"/>
      <c r="NV37" s="40">
        <f t="shared" si="11"/>
        <v>0</v>
      </c>
      <c r="NW37" s="40"/>
      <c r="NX37" s="40"/>
      <c r="NY37" s="40"/>
      <c r="NZ37" s="40"/>
      <c r="OA37" s="40"/>
      <c r="OB37" s="40"/>
      <c r="OC37" s="40"/>
      <c r="OD37" s="40"/>
      <c r="OE37" s="40">
        <f t="shared" si="12"/>
        <v>0</v>
      </c>
      <c r="OF37" s="40"/>
      <c r="OG37" s="40"/>
      <c r="OH37" s="40"/>
      <c r="OI37" s="40"/>
      <c r="OJ37" s="40"/>
      <c r="OK37" s="40"/>
      <c r="OL37" s="40"/>
      <c r="OM37" s="40"/>
      <c r="ON37" s="40">
        <f t="shared" si="13"/>
        <v>0</v>
      </c>
      <c r="OO37" s="40"/>
      <c r="OP37" s="40"/>
      <c r="OQ37" s="40"/>
      <c r="OR37" s="40"/>
      <c r="OS37" s="40"/>
      <c r="OT37" s="40"/>
      <c r="OU37" s="40"/>
      <c r="OV37" s="40"/>
      <c r="OW37" s="40">
        <f t="shared" si="14"/>
        <v>0</v>
      </c>
      <c r="OX37" s="40"/>
      <c r="OY37" s="40"/>
      <c r="OZ37" s="40"/>
      <c r="PA37" s="40"/>
      <c r="PB37" s="40"/>
      <c r="PC37" s="40"/>
      <c r="PD37" s="40"/>
      <c r="PE37" s="40"/>
      <c r="PF37" s="40">
        <f t="shared" si="15"/>
        <v>0</v>
      </c>
      <c r="PG37" s="40"/>
      <c r="PH37" s="40"/>
      <c r="PI37" s="40"/>
      <c r="PJ37" s="40"/>
      <c r="PK37" s="40"/>
      <c r="PL37" s="40"/>
      <c r="PM37" s="40"/>
      <c r="PN37" s="40"/>
      <c r="PO37" s="40">
        <f t="shared" si="16"/>
        <v>0</v>
      </c>
      <c r="PP37" s="40"/>
      <c r="PQ37" s="40"/>
      <c r="PR37" s="40"/>
      <c r="PS37" s="40"/>
      <c r="PT37" s="40"/>
      <c r="PU37" s="40"/>
      <c r="PV37" s="40"/>
      <c r="PW37" s="40"/>
      <c r="PX37" s="40">
        <f t="shared" si="17"/>
        <v>0</v>
      </c>
      <c r="PY37" s="40"/>
      <c r="PZ37" s="40"/>
      <c r="QA37" s="40"/>
      <c r="QB37" s="40"/>
      <c r="QC37" s="40"/>
      <c r="QD37" s="40"/>
      <c r="QE37" s="40"/>
      <c r="QF37" s="40"/>
      <c r="QG37" s="40">
        <f t="shared" si="18"/>
        <v>0</v>
      </c>
      <c r="QH37" s="40"/>
      <c r="QI37" s="40"/>
      <c r="QJ37" s="40"/>
      <c r="QK37" s="40"/>
      <c r="QL37" s="40"/>
      <c r="QM37" s="40"/>
      <c r="QN37" s="40"/>
      <c r="QO37" s="40"/>
      <c r="QP37" s="40">
        <f t="shared" si="19"/>
        <v>0</v>
      </c>
      <c r="QQ37" s="40"/>
      <c r="QR37" s="40"/>
      <c r="QS37" s="40"/>
      <c r="QT37" s="40"/>
      <c r="QU37" s="40"/>
      <c r="QV37" s="40"/>
      <c r="QW37" s="40"/>
      <c r="QX37" s="40"/>
      <c r="QY37" s="40">
        <f t="shared" si="20"/>
        <v>0</v>
      </c>
      <c r="QZ37" s="40"/>
      <c r="RA37" s="40"/>
      <c r="RB37" s="40"/>
      <c r="RC37" s="40"/>
      <c r="RD37" s="40"/>
      <c r="RE37" s="40"/>
      <c r="RF37" s="40"/>
      <c r="RG37" s="40"/>
      <c r="RH37" s="40">
        <f t="shared" si="21"/>
        <v>0</v>
      </c>
      <c r="RI37" s="40"/>
      <c r="RJ37" s="40"/>
      <c r="RK37" s="40"/>
      <c r="RL37" s="40"/>
      <c r="RM37" s="40"/>
      <c r="RN37" s="40"/>
      <c r="RO37" s="40"/>
      <c r="RP37" s="40"/>
      <c r="RQ37" s="40">
        <f t="shared" si="22"/>
        <v>0</v>
      </c>
      <c r="RR37" s="40"/>
      <c r="RS37" s="40"/>
      <c r="RT37" s="40"/>
      <c r="RU37" s="40"/>
      <c r="RV37" s="40"/>
      <c r="RW37" s="40"/>
      <c r="RX37" s="40"/>
      <c r="RY37" s="40"/>
      <c r="RZ37" s="40">
        <f t="shared" si="23"/>
        <v>0</v>
      </c>
      <c r="SA37" s="40"/>
      <c r="SB37" s="40"/>
      <c r="SC37" s="40"/>
      <c r="SD37" s="40"/>
      <c r="SE37" s="40"/>
      <c r="SF37" s="40"/>
      <c r="SG37" s="40"/>
      <c r="SH37" s="40"/>
      <c r="SI37" s="40">
        <f t="shared" si="24"/>
        <v>0</v>
      </c>
      <c r="SJ37" s="40"/>
      <c r="SK37" s="40"/>
      <c r="SL37" s="40"/>
      <c r="SM37" s="40"/>
      <c r="SN37" s="40"/>
      <c r="SO37" s="40"/>
      <c r="SP37" s="40"/>
      <c r="SQ37" s="40"/>
      <c r="SR37" s="40">
        <f t="shared" si="25"/>
        <v>0</v>
      </c>
      <c r="SS37" s="40"/>
      <c r="ST37" s="40"/>
      <c r="SU37" s="40"/>
      <c r="SV37" s="40"/>
      <c r="SW37" s="40"/>
      <c r="SX37" s="40"/>
      <c r="SY37" s="40"/>
      <c r="SZ37" s="40"/>
      <c r="TA37" s="40">
        <f t="shared" si="26"/>
        <v>0</v>
      </c>
      <c r="TB37" s="40"/>
      <c r="TC37" s="40"/>
      <c r="TD37" s="40"/>
      <c r="TE37" s="40"/>
      <c r="TF37" s="40"/>
      <c r="TG37" s="40"/>
      <c r="TH37" s="40"/>
      <c r="TI37" s="40"/>
      <c r="TJ37" s="40">
        <f t="shared" si="27"/>
        <v>0</v>
      </c>
      <c r="TK37" s="40"/>
      <c r="TL37" s="40"/>
      <c r="TM37" s="40"/>
      <c r="TN37" s="40"/>
      <c r="TO37" s="40"/>
      <c r="TP37" s="40"/>
      <c r="TQ37" s="40"/>
      <c r="TR37" s="40"/>
      <c r="TS37" s="40">
        <f t="shared" si="28"/>
        <v>0</v>
      </c>
      <c r="TT37" s="40"/>
      <c r="TU37" s="40"/>
      <c r="TV37" s="40"/>
      <c r="TW37" s="40"/>
      <c r="TX37" s="40"/>
      <c r="TY37" s="40"/>
      <c r="TZ37" s="40"/>
      <c r="UA37" s="40"/>
      <c r="UB37" s="40">
        <f t="shared" si="29"/>
        <v>0</v>
      </c>
      <c r="UC37" s="40"/>
      <c r="UD37" s="40"/>
      <c r="UE37" s="40"/>
      <c r="UF37" s="40"/>
      <c r="UG37" s="40"/>
      <c r="UH37" s="40"/>
      <c r="UI37" s="40"/>
      <c r="UJ37" s="40"/>
    </row>
    <row r="38" spans="1:556" x14ac:dyDescent="0.25">
      <c r="A38" s="37" t="s">
        <v>380</v>
      </c>
      <c r="B38" s="22"/>
      <c r="C38" s="38" t="s">
        <v>380</v>
      </c>
      <c r="D38" s="38"/>
      <c r="E38" s="22"/>
      <c r="F38" s="38" t="s">
        <v>380</v>
      </c>
      <c r="G38" s="38"/>
      <c r="H38" s="22"/>
      <c r="I38" s="38" t="s">
        <v>380</v>
      </c>
      <c r="J38" s="38"/>
      <c r="K38" s="22"/>
      <c r="L38" s="38" t="s">
        <v>380</v>
      </c>
      <c r="M38" s="38"/>
      <c r="N38" s="22"/>
      <c r="O38" s="38" t="s">
        <v>380</v>
      </c>
      <c r="P38" s="38"/>
      <c r="Q38" s="22"/>
      <c r="R38" s="38" t="s">
        <v>380</v>
      </c>
      <c r="S38" s="38"/>
      <c r="T38" s="22"/>
      <c r="U38" s="38" t="s">
        <v>380</v>
      </c>
      <c r="V38" s="38"/>
      <c r="W38" s="22"/>
      <c r="X38" s="38" t="s">
        <v>380</v>
      </c>
      <c r="Y38" s="38"/>
      <c r="Z38" s="22"/>
      <c r="AA38" s="38" t="s">
        <v>380</v>
      </c>
      <c r="AB38" s="38"/>
      <c r="AC38" s="22"/>
      <c r="AD38" s="38" t="s">
        <v>380</v>
      </c>
      <c r="AE38" s="38"/>
      <c r="AF38" s="22"/>
      <c r="AG38" s="39"/>
      <c r="AH38" s="39"/>
      <c r="AI38" s="122">
        <f t="shared" si="62"/>
        <v>0</v>
      </c>
      <c r="AJ38" s="38"/>
      <c r="AK38" s="23" t="s">
        <v>380</v>
      </c>
      <c r="AL38" s="23" t="s">
        <v>380</v>
      </c>
      <c r="AM38" s="23" t="s">
        <v>380</v>
      </c>
      <c r="AN38" s="23" t="s">
        <v>380</v>
      </c>
      <c r="AO38" s="23" t="s">
        <v>380</v>
      </c>
      <c r="AP38" s="23" t="s">
        <v>380</v>
      </c>
      <c r="AQ38" s="23" t="s">
        <v>380</v>
      </c>
      <c r="AR38" s="23" t="s">
        <v>380</v>
      </c>
      <c r="AS38" s="23" t="s">
        <v>380</v>
      </c>
      <c r="AT38" s="23" t="s">
        <v>380</v>
      </c>
      <c r="AU38" s="23" t="s">
        <v>380</v>
      </c>
      <c r="AV38" s="23" t="s">
        <v>380</v>
      </c>
      <c r="AW38" s="23" t="s">
        <v>380</v>
      </c>
      <c r="AX38" s="23" t="s">
        <v>380</v>
      </c>
      <c r="AY38" s="23" t="s">
        <v>380</v>
      </c>
      <c r="AZ38" s="23" t="s">
        <v>380</v>
      </c>
      <c r="BA38" s="23" t="s">
        <v>380</v>
      </c>
      <c r="BB38" s="23" t="s">
        <v>380</v>
      </c>
      <c r="BC38" s="23" t="s">
        <v>380</v>
      </c>
      <c r="BD38" s="23" t="s">
        <v>380</v>
      </c>
      <c r="BE38" s="23" t="s">
        <v>380</v>
      </c>
      <c r="BF38" s="23" t="s">
        <v>380</v>
      </c>
      <c r="BG38" s="23" t="s">
        <v>380</v>
      </c>
      <c r="BH38" s="23" t="s">
        <v>380</v>
      </c>
      <c r="BI38" s="23" t="s">
        <v>380</v>
      </c>
      <c r="BJ38" s="23" t="s">
        <v>380</v>
      </c>
      <c r="BK38" s="23" t="s">
        <v>380</v>
      </c>
      <c r="BL38" s="23" t="s">
        <v>380</v>
      </c>
      <c r="BM38" s="23" t="s">
        <v>380</v>
      </c>
      <c r="BN38" s="23" t="s">
        <v>380</v>
      </c>
      <c r="BO38" s="23" t="s">
        <v>380</v>
      </c>
      <c r="BP38" s="23" t="s">
        <v>380</v>
      </c>
      <c r="BQ38" s="23" t="s">
        <v>380</v>
      </c>
      <c r="BR38" s="23" t="s">
        <v>380</v>
      </c>
      <c r="BS38" s="23" t="s">
        <v>380</v>
      </c>
      <c r="BT38" s="23" t="s">
        <v>380</v>
      </c>
      <c r="BU38" s="23" t="s">
        <v>380</v>
      </c>
      <c r="BV38" s="23" t="s">
        <v>380</v>
      </c>
      <c r="BW38" s="23" t="s">
        <v>380</v>
      </c>
      <c r="BX38" s="23" t="s">
        <v>380</v>
      </c>
      <c r="BY38" s="23" t="s">
        <v>380</v>
      </c>
      <c r="BZ38" s="23" t="s">
        <v>380</v>
      </c>
      <c r="CA38" s="23" t="s">
        <v>380</v>
      </c>
      <c r="CB38" s="23" t="s">
        <v>380</v>
      </c>
      <c r="CC38" s="23" t="s">
        <v>380</v>
      </c>
      <c r="CD38" s="23" t="s">
        <v>380</v>
      </c>
      <c r="CE38" s="23" t="s">
        <v>380</v>
      </c>
      <c r="CF38" s="23" t="s">
        <v>380</v>
      </c>
      <c r="CG38" s="23" t="s">
        <v>380</v>
      </c>
      <c r="CH38" s="23" t="s">
        <v>380</v>
      </c>
      <c r="CI38" s="23" t="s">
        <v>380</v>
      </c>
      <c r="CJ38" s="23" t="s">
        <v>380</v>
      </c>
      <c r="CK38" s="40">
        <f t="shared" si="31"/>
        <v>0</v>
      </c>
      <c r="CL38" s="40">
        <f t="shared" si="32"/>
        <v>0</v>
      </c>
      <c r="CM38" s="40">
        <f t="shared" si="33"/>
        <v>0</v>
      </c>
      <c r="CN38" s="40">
        <f t="shared" si="34"/>
        <v>0</v>
      </c>
      <c r="CO38" s="40">
        <f t="shared" si="35"/>
        <v>0</v>
      </c>
      <c r="CP38" s="40">
        <f t="shared" si="36"/>
        <v>0</v>
      </c>
      <c r="CQ38" s="40">
        <f t="shared" si="37"/>
        <v>0</v>
      </c>
      <c r="CR38" s="40">
        <f t="shared" si="38"/>
        <v>0</v>
      </c>
      <c r="CS38" s="40">
        <f t="shared" si="39"/>
        <v>0</v>
      </c>
      <c r="CT38" s="40">
        <f t="shared" si="40"/>
        <v>0</v>
      </c>
      <c r="CU38" s="40"/>
      <c r="CV38" s="40"/>
      <c r="CW38" s="40"/>
      <c r="CX38" s="40"/>
      <c r="CY38" s="40"/>
      <c r="CZ38" s="40"/>
      <c r="DA38" s="40"/>
      <c r="DB38" s="40"/>
      <c r="DC38" s="40">
        <f t="shared" si="41"/>
        <v>0</v>
      </c>
      <c r="DD38" s="40"/>
      <c r="DE38" s="40"/>
      <c r="DF38" s="40"/>
      <c r="DG38" s="40"/>
      <c r="DH38" s="40"/>
      <c r="DI38" s="40"/>
      <c r="DJ38" s="40"/>
      <c r="DK38" s="40"/>
      <c r="DL38" s="40">
        <f t="shared" si="42"/>
        <v>0</v>
      </c>
      <c r="DM38" s="40"/>
      <c r="DN38" s="40"/>
      <c r="DO38" s="40"/>
      <c r="DP38" s="40"/>
      <c r="DQ38" s="40"/>
      <c r="DR38" s="40"/>
      <c r="DS38" s="40"/>
      <c r="DT38" s="40"/>
      <c r="DU38" s="40">
        <f t="shared" si="43"/>
        <v>0</v>
      </c>
      <c r="DV38" s="40"/>
      <c r="DW38" s="40"/>
      <c r="DX38" s="40"/>
      <c r="DY38" s="40"/>
      <c r="DZ38" s="40"/>
      <c r="EA38" s="40"/>
      <c r="EB38" s="40"/>
      <c r="EC38" s="40"/>
      <c r="ED38" s="40">
        <f t="shared" si="44"/>
        <v>0</v>
      </c>
      <c r="EE38" s="40"/>
      <c r="EF38" s="40"/>
      <c r="EG38" s="40"/>
      <c r="EH38" s="40"/>
      <c r="EI38" s="40"/>
      <c r="EJ38" s="40"/>
      <c r="EK38" s="40"/>
      <c r="EL38" s="40"/>
      <c r="EM38" s="40">
        <f t="shared" si="45"/>
        <v>0</v>
      </c>
      <c r="EN38" s="40"/>
      <c r="EO38" s="40"/>
      <c r="EP38" s="40"/>
      <c r="EQ38" s="40"/>
      <c r="ER38" s="40"/>
      <c r="ES38" s="40"/>
      <c r="ET38" s="40"/>
      <c r="EU38" s="40"/>
      <c r="EV38" s="40">
        <f t="shared" si="46"/>
        <v>0</v>
      </c>
      <c r="EW38" s="40"/>
      <c r="EX38" s="40"/>
      <c r="EY38" s="40"/>
      <c r="EZ38" s="40"/>
      <c r="FA38" s="40"/>
      <c r="FB38" s="40"/>
      <c r="FC38" s="40"/>
      <c r="FD38" s="40"/>
      <c r="FE38" s="40">
        <f t="shared" si="47"/>
        <v>0</v>
      </c>
      <c r="FF38" s="40"/>
      <c r="FG38" s="40"/>
      <c r="FH38" s="40"/>
      <c r="FI38" s="40"/>
      <c r="FJ38" s="40"/>
      <c r="FK38" s="40"/>
      <c r="FL38" s="40"/>
      <c r="FM38" s="40"/>
      <c r="FN38" s="40">
        <f t="shared" si="48"/>
        <v>0</v>
      </c>
      <c r="FO38" s="40"/>
      <c r="FP38" s="40"/>
      <c r="FQ38" s="40"/>
      <c r="FR38" s="40"/>
      <c r="FS38" s="40"/>
      <c r="FT38" s="40"/>
      <c r="FU38" s="40"/>
      <c r="FV38" s="40"/>
      <c r="FW38" s="40">
        <f t="shared" si="49"/>
        <v>0</v>
      </c>
      <c r="FX38" s="40"/>
      <c r="FY38" s="40"/>
      <c r="FZ38" s="40"/>
      <c r="GA38" s="40"/>
      <c r="GB38" s="40"/>
      <c r="GC38" s="40"/>
      <c r="GD38" s="40"/>
      <c r="GE38" s="40"/>
      <c r="GF38" s="40">
        <f t="shared" si="50"/>
        <v>0</v>
      </c>
      <c r="GG38" s="40"/>
      <c r="GH38" s="40"/>
      <c r="GI38" s="40"/>
      <c r="GJ38" s="40"/>
      <c r="GK38" s="40"/>
      <c r="GL38" s="40"/>
      <c r="GM38" s="40"/>
      <c r="GN38" s="40"/>
      <c r="GO38" s="40">
        <f t="shared" si="51"/>
        <v>0</v>
      </c>
      <c r="GP38" s="40"/>
      <c r="GQ38" s="40"/>
      <c r="GR38" s="40"/>
      <c r="GS38" s="40"/>
      <c r="GT38" s="40"/>
      <c r="GU38" s="40"/>
      <c r="GV38" s="40"/>
      <c r="GW38" s="40"/>
      <c r="GX38" s="40">
        <f t="shared" si="52"/>
        <v>0</v>
      </c>
      <c r="GY38" s="40"/>
      <c r="GZ38" s="40"/>
      <c r="HA38" s="40"/>
      <c r="HB38" s="40"/>
      <c r="HC38" s="40"/>
      <c r="HD38" s="40"/>
      <c r="HE38" s="40"/>
      <c r="HF38" s="40"/>
      <c r="HG38" s="40">
        <f t="shared" si="53"/>
        <v>0</v>
      </c>
      <c r="HH38" s="40"/>
      <c r="HI38" s="40"/>
      <c r="HJ38" s="40"/>
      <c r="HK38" s="40"/>
      <c r="HL38" s="40"/>
      <c r="HM38" s="40"/>
      <c r="HN38" s="40"/>
      <c r="HO38" s="40"/>
      <c r="HP38" s="40">
        <f t="shared" si="54"/>
        <v>0</v>
      </c>
      <c r="HQ38" s="40"/>
      <c r="HR38" s="40"/>
      <c r="HS38" s="40"/>
      <c r="HT38" s="40"/>
      <c r="HU38" s="40"/>
      <c r="HV38" s="40"/>
      <c r="HW38" s="40"/>
      <c r="HX38" s="40"/>
      <c r="HY38" s="40">
        <f t="shared" si="55"/>
        <v>0</v>
      </c>
      <c r="HZ38" s="40"/>
      <c r="IA38" s="40"/>
      <c r="IB38" s="40"/>
      <c r="IC38" s="40"/>
      <c r="ID38" s="40"/>
      <c r="IE38" s="40"/>
      <c r="IF38" s="40"/>
      <c r="IG38" s="40"/>
      <c r="IH38" s="40">
        <f t="shared" si="56"/>
        <v>0</v>
      </c>
      <c r="II38" s="40"/>
      <c r="IJ38" s="40"/>
      <c r="IK38" s="40"/>
      <c r="IL38" s="40"/>
      <c r="IM38" s="40"/>
      <c r="IN38" s="40"/>
      <c r="IO38" s="40"/>
      <c r="IP38" s="40"/>
      <c r="IQ38" s="40">
        <f t="shared" si="57"/>
        <v>0</v>
      </c>
      <c r="IR38" s="40"/>
      <c r="IS38" s="40"/>
      <c r="IT38" s="40"/>
      <c r="IU38" s="40"/>
      <c r="IV38" s="40"/>
      <c r="IW38" s="40"/>
      <c r="IX38" s="40"/>
      <c r="IY38" s="40"/>
      <c r="IZ38" s="40">
        <f t="shared" si="58"/>
        <v>0</v>
      </c>
      <c r="JA38" s="40"/>
      <c r="JB38" s="40"/>
      <c r="JC38" s="40"/>
      <c r="JD38" s="40"/>
      <c r="JE38" s="40"/>
      <c r="JF38" s="40"/>
      <c r="JG38" s="40"/>
      <c r="JH38" s="40"/>
      <c r="JI38" s="40">
        <f t="shared" si="59"/>
        <v>0</v>
      </c>
      <c r="JJ38" s="40"/>
      <c r="JK38" s="40"/>
      <c r="JL38" s="40"/>
      <c r="JM38" s="40"/>
      <c r="JN38" s="40"/>
      <c r="JO38" s="40"/>
      <c r="JP38" s="40"/>
      <c r="JQ38" s="40"/>
      <c r="JR38" s="40">
        <f t="shared" si="60"/>
        <v>0</v>
      </c>
      <c r="JS38" s="40"/>
      <c r="JT38" s="40"/>
      <c r="JU38" s="40"/>
      <c r="JV38" s="40"/>
      <c r="JW38" s="40"/>
      <c r="JX38" s="40"/>
      <c r="JY38" s="40"/>
      <c r="JZ38" s="40"/>
      <c r="KA38" s="40">
        <f t="shared" si="1"/>
        <v>0</v>
      </c>
      <c r="KB38" s="40"/>
      <c r="KC38" s="40"/>
      <c r="KD38" s="40"/>
      <c r="KE38" s="40"/>
      <c r="KF38" s="40"/>
      <c r="KG38" s="40"/>
      <c r="KH38" s="40"/>
      <c r="KI38" s="40"/>
      <c r="KJ38" s="40">
        <f t="shared" si="2"/>
        <v>0</v>
      </c>
      <c r="KK38" s="40"/>
      <c r="KL38" s="40"/>
      <c r="KM38" s="40"/>
      <c r="KN38" s="40"/>
      <c r="KO38" s="40"/>
      <c r="KP38" s="40"/>
      <c r="KQ38" s="40"/>
      <c r="KR38" s="40"/>
      <c r="KS38" s="40">
        <f t="shared" si="3"/>
        <v>0</v>
      </c>
      <c r="KT38" s="40"/>
      <c r="KU38" s="40"/>
      <c r="KV38" s="40"/>
      <c r="KW38" s="40"/>
      <c r="KX38" s="40"/>
      <c r="KY38" s="40"/>
      <c r="KZ38" s="40"/>
      <c r="LA38" s="40"/>
      <c r="LB38" s="40">
        <f t="shared" si="4"/>
        <v>0</v>
      </c>
      <c r="LC38" s="40"/>
      <c r="LD38" s="40"/>
      <c r="LE38" s="40"/>
      <c r="LF38" s="40"/>
      <c r="LG38" s="40"/>
      <c r="LH38" s="40"/>
      <c r="LI38" s="40"/>
      <c r="LJ38" s="40"/>
      <c r="LK38" s="40">
        <f t="shared" si="5"/>
        <v>0</v>
      </c>
      <c r="LL38" s="40"/>
      <c r="LM38" s="40"/>
      <c r="LN38" s="40"/>
      <c r="LO38" s="40"/>
      <c r="LP38" s="40"/>
      <c r="LQ38" s="40"/>
      <c r="LR38" s="40"/>
      <c r="LS38" s="40"/>
      <c r="LT38" s="40">
        <f t="shared" si="6"/>
        <v>0</v>
      </c>
      <c r="LU38" s="40"/>
      <c r="LV38" s="40"/>
      <c r="LW38" s="40"/>
      <c r="LX38" s="40"/>
      <c r="LY38" s="40"/>
      <c r="LZ38" s="40"/>
      <c r="MA38" s="40"/>
      <c r="MB38" s="40"/>
      <c r="MC38" s="40">
        <f t="shared" si="7"/>
        <v>0</v>
      </c>
      <c r="MD38" s="40"/>
      <c r="ME38" s="40"/>
      <c r="MF38" s="40"/>
      <c r="MG38" s="40"/>
      <c r="MH38" s="40"/>
      <c r="MI38" s="40"/>
      <c r="MJ38" s="40"/>
      <c r="MK38" s="40"/>
      <c r="ML38" s="40">
        <f t="shared" si="8"/>
        <v>0</v>
      </c>
      <c r="MM38" s="40"/>
      <c r="MN38" s="40"/>
      <c r="MO38" s="40"/>
      <c r="MP38" s="40"/>
      <c r="MQ38" s="40"/>
      <c r="MR38" s="40"/>
      <c r="MS38" s="40"/>
      <c r="MT38" s="40"/>
      <c r="MU38" s="40">
        <f t="shared" si="61"/>
        <v>0</v>
      </c>
      <c r="MV38" s="40"/>
      <c r="MW38" s="40"/>
      <c r="MX38" s="40"/>
      <c r="MY38" s="40"/>
      <c r="MZ38" s="40"/>
      <c r="NA38" s="40"/>
      <c r="NB38" s="40"/>
      <c r="NC38" s="40"/>
      <c r="ND38" s="40">
        <f t="shared" si="9"/>
        <v>0</v>
      </c>
      <c r="NE38" s="40"/>
      <c r="NF38" s="40"/>
      <c r="NG38" s="40"/>
      <c r="NH38" s="40"/>
      <c r="NI38" s="40"/>
      <c r="NJ38" s="40"/>
      <c r="NK38" s="40"/>
      <c r="NL38" s="40"/>
      <c r="NM38" s="40">
        <f t="shared" si="10"/>
        <v>0</v>
      </c>
      <c r="NN38" s="40"/>
      <c r="NO38" s="40"/>
      <c r="NP38" s="40"/>
      <c r="NQ38" s="40"/>
      <c r="NR38" s="40"/>
      <c r="NS38" s="40"/>
      <c r="NT38" s="40"/>
      <c r="NU38" s="40"/>
      <c r="NV38" s="40">
        <f t="shared" si="11"/>
        <v>0</v>
      </c>
      <c r="NW38" s="40"/>
      <c r="NX38" s="40"/>
      <c r="NY38" s="40"/>
      <c r="NZ38" s="40"/>
      <c r="OA38" s="40"/>
      <c r="OB38" s="40"/>
      <c r="OC38" s="40"/>
      <c r="OD38" s="40"/>
      <c r="OE38" s="40">
        <f t="shared" si="12"/>
        <v>0</v>
      </c>
      <c r="OF38" s="40"/>
      <c r="OG38" s="40"/>
      <c r="OH38" s="40"/>
      <c r="OI38" s="40"/>
      <c r="OJ38" s="40"/>
      <c r="OK38" s="40"/>
      <c r="OL38" s="40"/>
      <c r="OM38" s="40"/>
      <c r="ON38" s="40">
        <f t="shared" si="13"/>
        <v>0</v>
      </c>
      <c r="OO38" s="40"/>
      <c r="OP38" s="40"/>
      <c r="OQ38" s="40"/>
      <c r="OR38" s="40"/>
      <c r="OS38" s="40"/>
      <c r="OT38" s="40"/>
      <c r="OU38" s="40"/>
      <c r="OV38" s="40"/>
      <c r="OW38" s="40">
        <f t="shared" si="14"/>
        <v>0</v>
      </c>
      <c r="OX38" s="40"/>
      <c r="OY38" s="40"/>
      <c r="OZ38" s="40"/>
      <c r="PA38" s="40"/>
      <c r="PB38" s="40"/>
      <c r="PC38" s="40"/>
      <c r="PD38" s="40"/>
      <c r="PE38" s="40"/>
      <c r="PF38" s="40">
        <f t="shared" si="15"/>
        <v>0</v>
      </c>
      <c r="PG38" s="40"/>
      <c r="PH38" s="40"/>
      <c r="PI38" s="40"/>
      <c r="PJ38" s="40"/>
      <c r="PK38" s="40"/>
      <c r="PL38" s="40"/>
      <c r="PM38" s="40"/>
      <c r="PN38" s="40"/>
      <c r="PO38" s="40">
        <f t="shared" si="16"/>
        <v>0</v>
      </c>
      <c r="PP38" s="40"/>
      <c r="PQ38" s="40"/>
      <c r="PR38" s="40"/>
      <c r="PS38" s="40"/>
      <c r="PT38" s="40"/>
      <c r="PU38" s="40"/>
      <c r="PV38" s="40"/>
      <c r="PW38" s="40"/>
      <c r="PX38" s="40">
        <f t="shared" si="17"/>
        <v>0</v>
      </c>
      <c r="PY38" s="40"/>
      <c r="PZ38" s="40"/>
      <c r="QA38" s="40"/>
      <c r="QB38" s="40"/>
      <c r="QC38" s="40"/>
      <c r="QD38" s="40"/>
      <c r="QE38" s="40"/>
      <c r="QF38" s="40"/>
      <c r="QG38" s="40">
        <f t="shared" si="18"/>
        <v>0</v>
      </c>
      <c r="QH38" s="40"/>
      <c r="QI38" s="40"/>
      <c r="QJ38" s="40"/>
      <c r="QK38" s="40"/>
      <c r="QL38" s="40"/>
      <c r="QM38" s="40"/>
      <c r="QN38" s="40"/>
      <c r="QO38" s="40"/>
      <c r="QP38" s="40">
        <f t="shared" si="19"/>
        <v>0</v>
      </c>
      <c r="QQ38" s="40"/>
      <c r="QR38" s="40"/>
      <c r="QS38" s="40"/>
      <c r="QT38" s="40"/>
      <c r="QU38" s="40"/>
      <c r="QV38" s="40"/>
      <c r="QW38" s="40"/>
      <c r="QX38" s="40"/>
      <c r="QY38" s="40">
        <f t="shared" si="20"/>
        <v>0</v>
      </c>
      <c r="QZ38" s="40"/>
      <c r="RA38" s="40"/>
      <c r="RB38" s="40"/>
      <c r="RC38" s="40"/>
      <c r="RD38" s="40"/>
      <c r="RE38" s="40"/>
      <c r="RF38" s="40"/>
      <c r="RG38" s="40"/>
      <c r="RH38" s="40">
        <f t="shared" si="21"/>
        <v>0</v>
      </c>
      <c r="RI38" s="40"/>
      <c r="RJ38" s="40"/>
      <c r="RK38" s="40"/>
      <c r="RL38" s="40"/>
      <c r="RM38" s="40"/>
      <c r="RN38" s="40"/>
      <c r="RO38" s="40"/>
      <c r="RP38" s="40"/>
      <c r="RQ38" s="40">
        <f t="shared" si="22"/>
        <v>0</v>
      </c>
      <c r="RR38" s="40"/>
      <c r="RS38" s="40"/>
      <c r="RT38" s="40"/>
      <c r="RU38" s="40"/>
      <c r="RV38" s="40"/>
      <c r="RW38" s="40"/>
      <c r="RX38" s="40"/>
      <c r="RY38" s="40"/>
      <c r="RZ38" s="40">
        <f t="shared" si="23"/>
        <v>0</v>
      </c>
      <c r="SA38" s="40"/>
      <c r="SB38" s="40"/>
      <c r="SC38" s="40"/>
      <c r="SD38" s="40"/>
      <c r="SE38" s="40"/>
      <c r="SF38" s="40"/>
      <c r="SG38" s="40"/>
      <c r="SH38" s="40"/>
      <c r="SI38" s="40">
        <f t="shared" si="24"/>
        <v>0</v>
      </c>
      <c r="SJ38" s="40"/>
      <c r="SK38" s="40"/>
      <c r="SL38" s="40"/>
      <c r="SM38" s="40"/>
      <c r="SN38" s="40"/>
      <c r="SO38" s="40"/>
      <c r="SP38" s="40"/>
      <c r="SQ38" s="40"/>
      <c r="SR38" s="40">
        <f t="shared" si="25"/>
        <v>0</v>
      </c>
      <c r="SS38" s="40"/>
      <c r="ST38" s="40"/>
      <c r="SU38" s="40"/>
      <c r="SV38" s="40"/>
      <c r="SW38" s="40"/>
      <c r="SX38" s="40"/>
      <c r="SY38" s="40"/>
      <c r="SZ38" s="40"/>
      <c r="TA38" s="40">
        <f t="shared" si="26"/>
        <v>0</v>
      </c>
      <c r="TB38" s="40"/>
      <c r="TC38" s="40"/>
      <c r="TD38" s="40"/>
      <c r="TE38" s="40"/>
      <c r="TF38" s="40"/>
      <c r="TG38" s="40"/>
      <c r="TH38" s="40"/>
      <c r="TI38" s="40"/>
      <c r="TJ38" s="40">
        <f t="shared" si="27"/>
        <v>0</v>
      </c>
      <c r="TK38" s="40"/>
      <c r="TL38" s="40"/>
      <c r="TM38" s="40"/>
      <c r="TN38" s="40"/>
      <c r="TO38" s="40"/>
      <c r="TP38" s="40"/>
      <c r="TQ38" s="40"/>
      <c r="TR38" s="40"/>
      <c r="TS38" s="40">
        <f t="shared" si="28"/>
        <v>0</v>
      </c>
      <c r="TT38" s="40"/>
      <c r="TU38" s="40"/>
      <c r="TV38" s="40"/>
      <c r="TW38" s="40"/>
      <c r="TX38" s="40"/>
      <c r="TY38" s="40"/>
      <c r="TZ38" s="40"/>
      <c r="UA38" s="40"/>
      <c r="UB38" s="40">
        <f t="shared" si="29"/>
        <v>0</v>
      </c>
      <c r="UC38" s="40"/>
      <c r="UD38" s="40"/>
      <c r="UE38" s="40"/>
      <c r="UF38" s="40"/>
      <c r="UG38" s="40"/>
      <c r="UH38" s="40"/>
      <c r="UI38" s="40"/>
      <c r="UJ38" s="40"/>
    </row>
    <row r="39" spans="1:556" x14ac:dyDescent="0.25">
      <c r="A39" s="37" t="s">
        <v>380</v>
      </c>
      <c r="B39" s="22"/>
      <c r="C39" s="38" t="s">
        <v>380</v>
      </c>
      <c r="D39" s="38"/>
      <c r="E39" s="22"/>
      <c r="F39" s="38" t="s">
        <v>380</v>
      </c>
      <c r="G39" s="38"/>
      <c r="H39" s="22"/>
      <c r="I39" s="38" t="s">
        <v>380</v>
      </c>
      <c r="J39" s="38"/>
      <c r="K39" s="22"/>
      <c r="L39" s="38" t="s">
        <v>380</v>
      </c>
      <c r="M39" s="38"/>
      <c r="N39" s="22"/>
      <c r="O39" s="38" t="s">
        <v>380</v>
      </c>
      <c r="P39" s="38"/>
      <c r="Q39" s="22"/>
      <c r="R39" s="38" t="s">
        <v>380</v>
      </c>
      <c r="S39" s="38"/>
      <c r="T39" s="22"/>
      <c r="U39" s="38" t="s">
        <v>380</v>
      </c>
      <c r="V39" s="38"/>
      <c r="W39" s="22"/>
      <c r="X39" s="38" t="s">
        <v>380</v>
      </c>
      <c r="Y39" s="38"/>
      <c r="Z39" s="22"/>
      <c r="AA39" s="38" t="s">
        <v>380</v>
      </c>
      <c r="AB39" s="38"/>
      <c r="AC39" s="22"/>
      <c r="AD39" s="38" t="s">
        <v>380</v>
      </c>
      <c r="AE39" s="38"/>
      <c r="AF39" s="22"/>
      <c r="AG39" s="39"/>
      <c r="AH39" s="39"/>
      <c r="AI39" s="122">
        <f t="shared" si="62"/>
        <v>0</v>
      </c>
      <c r="AJ39" s="38"/>
      <c r="AK39" s="23" t="s">
        <v>380</v>
      </c>
      <c r="AL39" s="23" t="s">
        <v>380</v>
      </c>
      <c r="AM39" s="23" t="s">
        <v>380</v>
      </c>
      <c r="AN39" s="23" t="s">
        <v>380</v>
      </c>
      <c r="AO39" s="23" t="s">
        <v>380</v>
      </c>
      <c r="AP39" s="23" t="s">
        <v>380</v>
      </c>
      <c r="AQ39" s="23" t="s">
        <v>380</v>
      </c>
      <c r="AR39" s="23" t="s">
        <v>380</v>
      </c>
      <c r="AS39" s="23" t="s">
        <v>380</v>
      </c>
      <c r="AT39" s="23" t="s">
        <v>380</v>
      </c>
      <c r="AU39" s="23" t="s">
        <v>380</v>
      </c>
      <c r="AV39" s="23" t="s">
        <v>380</v>
      </c>
      <c r="AW39" s="23" t="s">
        <v>380</v>
      </c>
      <c r="AX39" s="23" t="s">
        <v>380</v>
      </c>
      <c r="AY39" s="23" t="s">
        <v>380</v>
      </c>
      <c r="AZ39" s="23" t="s">
        <v>380</v>
      </c>
      <c r="BA39" s="23" t="s">
        <v>380</v>
      </c>
      <c r="BB39" s="23" t="s">
        <v>380</v>
      </c>
      <c r="BC39" s="23" t="s">
        <v>380</v>
      </c>
      <c r="BD39" s="23" t="s">
        <v>380</v>
      </c>
      <c r="BE39" s="23" t="s">
        <v>380</v>
      </c>
      <c r="BF39" s="23" t="s">
        <v>380</v>
      </c>
      <c r="BG39" s="23" t="s">
        <v>380</v>
      </c>
      <c r="BH39" s="23" t="s">
        <v>380</v>
      </c>
      <c r="BI39" s="23" t="s">
        <v>380</v>
      </c>
      <c r="BJ39" s="23" t="s">
        <v>380</v>
      </c>
      <c r="BK39" s="23" t="s">
        <v>380</v>
      </c>
      <c r="BL39" s="23" t="s">
        <v>380</v>
      </c>
      <c r="BM39" s="23" t="s">
        <v>380</v>
      </c>
      <c r="BN39" s="23" t="s">
        <v>380</v>
      </c>
      <c r="BO39" s="23" t="s">
        <v>380</v>
      </c>
      <c r="BP39" s="23" t="s">
        <v>380</v>
      </c>
      <c r="BQ39" s="23" t="s">
        <v>380</v>
      </c>
      <c r="BR39" s="23" t="s">
        <v>380</v>
      </c>
      <c r="BS39" s="23" t="s">
        <v>380</v>
      </c>
      <c r="BT39" s="23" t="s">
        <v>380</v>
      </c>
      <c r="BU39" s="23" t="s">
        <v>380</v>
      </c>
      <c r="BV39" s="23" t="s">
        <v>380</v>
      </c>
      <c r="BW39" s="23" t="s">
        <v>380</v>
      </c>
      <c r="BX39" s="23" t="s">
        <v>380</v>
      </c>
      <c r="BY39" s="23" t="s">
        <v>380</v>
      </c>
      <c r="BZ39" s="23" t="s">
        <v>380</v>
      </c>
      <c r="CA39" s="23" t="s">
        <v>380</v>
      </c>
      <c r="CB39" s="23" t="s">
        <v>380</v>
      </c>
      <c r="CC39" s="23" t="s">
        <v>380</v>
      </c>
      <c r="CD39" s="23" t="s">
        <v>380</v>
      </c>
      <c r="CE39" s="23" t="s">
        <v>380</v>
      </c>
      <c r="CF39" s="23" t="s">
        <v>380</v>
      </c>
      <c r="CG39" s="23" t="s">
        <v>380</v>
      </c>
      <c r="CH39" s="23" t="s">
        <v>380</v>
      </c>
      <c r="CI39" s="23" t="s">
        <v>380</v>
      </c>
      <c r="CJ39" s="23" t="s">
        <v>380</v>
      </c>
      <c r="CK39" s="40">
        <f t="shared" si="31"/>
        <v>0</v>
      </c>
      <c r="CL39" s="40">
        <f t="shared" si="32"/>
        <v>0</v>
      </c>
      <c r="CM39" s="40">
        <f t="shared" si="33"/>
        <v>0</v>
      </c>
      <c r="CN39" s="40">
        <f t="shared" si="34"/>
        <v>0</v>
      </c>
      <c r="CO39" s="40">
        <f t="shared" si="35"/>
        <v>0</v>
      </c>
      <c r="CP39" s="40">
        <f t="shared" si="36"/>
        <v>0</v>
      </c>
      <c r="CQ39" s="40">
        <f t="shared" si="37"/>
        <v>0</v>
      </c>
      <c r="CR39" s="40">
        <f t="shared" si="38"/>
        <v>0</v>
      </c>
      <c r="CS39" s="40">
        <f t="shared" si="39"/>
        <v>0</v>
      </c>
      <c r="CT39" s="40">
        <f t="shared" si="40"/>
        <v>0</v>
      </c>
      <c r="CU39" s="40"/>
      <c r="CV39" s="40"/>
      <c r="CW39" s="40"/>
      <c r="CX39" s="40"/>
      <c r="CY39" s="40"/>
      <c r="CZ39" s="40"/>
      <c r="DA39" s="40"/>
      <c r="DB39" s="40"/>
      <c r="DC39" s="40">
        <f t="shared" si="41"/>
        <v>0</v>
      </c>
      <c r="DD39" s="40"/>
      <c r="DE39" s="40"/>
      <c r="DF39" s="40"/>
      <c r="DG39" s="40"/>
      <c r="DH39" s="40"/>
      <c r="DI39" s="40"/>
      <c r="DJ39" s="40"/>
      <c r="DK39" s="40"/>
      <c r="DL39" s="40">
        <f t="shared" si="42"/>
        <v>0</v>
      </c>
      <c r="DM39" s="40"/>
      <c r="DN39" s="40"/>
      <c r="DO39" s="40"/>
      <c r="DP39" s="40"/>
      <c r="DQ39" s="40"/>
      <c r="DR39" s="40"/>
      <c r="DS39" s="40"/>
      <c r="DT39" s="40"/>
      <c r="DU39" s="40">
        <f t="shared" si="43"/>
        <v>0</v>
      </c>
      <c r="DV39" s="40"/>
      <c r="DW39" s="40"/>
      <c r="DX39" s="40"/>
      <c r="DY39" s="40"/>
      <c r="DZ39" s="40"/>
      <c r="EA39" s="40"/>
      <c r="EB39" s="40"/>
      <c r="EC39" s="40"/>
      <c r="ED39" s="40">
        <f t="shared" si="44"/>
        <v>0</v>
      </c>
      <c r="EE39" s="40"/>
      <c r="EF39" s="40"/>
      <c r="EG39" s="40"/>
      <c r="EH39" s="40"/>
      <c r="EI39" s="40"/>
      <c r="EJ39" s="40"/>
      <c r="EK39" s="40"/>
      <c r="EL39" s="40"/>
      <c r="EM39" s="40">
        <f t="shared" si="45"/>
        <v>0</v>
      </c>
      <c r="EN39" s="40"/>
      <c r="EO39" s="40"/>
      <c r="EP39" s="40"/>
      <c r="EQ39" s="40"/>
      <c r="ER39" s="40"/>
      <c r="ES39" s="40"/>
      <c r="ET39" s="40"/>
      <c r="EU39" s="40"/>
      <c r="EV39" s="40">
        <f t="shared" si="46"/>
        <v>0</v>
      </c>
      <c r="EW39" s="40"/>
      <c r="EX39" s="40"/>
      <c r="EY39" s="40"/>
      <c r="EZ39" s="40"/>
      <c r="FA39" s="40"/>
      <c r="FB39" s="40"/>
      <c r="FC39" s="40"/>
      <c r="FD39" s="40"/>
      <c r="FE39" s="40">
        <f t="shared" si="47"/>
        <v>0</v>
      </c>
      <c r="FF39" s="40"/>
      <c r="FG39" s="40"/>
      <c r="FH39" s="40"/>
      <c r="FI39" s="40"/>
      <c r="FJ39" s="40"/>
      <c r="FK39" s="40"/>
      <c r="FL39" s="40"/>
      <c r="FM39" s="40"/>
      <c r="FN39" s="40">
        <f t="shared" si="48"/>
        <v>0</v>
      </c>
      <c r="FO39" s="40"/>
      <c r="FP39" s="40"/>
      <c r="FQ39" s="40"/>
      <c r="FR39" s="40"/>
      <c r="FS39" s="40"/>
      <c r="FT39" s="40"/>
      <c r="FU39" s="40"/>
      <c r="FV39" s="40"/>
      <c r="FW39" s="40">
        <f t="shared" si="49"/>
        <v>0</v>
      </c>
      <c r="FX39" s="40"/>
      <c r="FY39" s="40"/>
      <c r="FZ39" s="40"/>
      <c r="GA39" s="40"/>
      <c r="GB39" s="40"/>
      <c r="GC39" s="40"/>
      <c r="GD39" s="40"/>
      <c r="GE39" s="40"/>
      <c r="GF39" s="40">
        <f t="shared" si="50"/>
        <v>0</v>
      </c>
      <c r="GG39" s="40"/>
      <c r="GH39" s="40"/>
      <c r="GI39" s="40"/>
      <c r="GJ39" s="40"/>
      <c r="GK39" s="40"/>
      <c r="GL39" s="40"/>
      <c r="GM39" s="40"/>
      <c r="GN39" s="40"/>
      <c r="GO39" s="40">
        <f t="shared" si="51"/>
        <v>0</v>
      </c>
      <c r="GP39" s="40"/>
      <c r="GQ39" s="40"/>
      <c r="GR39" s="40"/>
      <c r="GS39" s="40"/>
      <c r="GT39" s="40"/>
      <c r="GU39" s="40"/>
      <c r="GV39" s="40"/>
      <c r="GW39" s="40"/>
      <c r="GX39" s="40">
        <f t="shared" si="52"/>
        <v>0</v>
      </c>
      <c r="GY39" s="40"/>
      <c r="GZ39" s="40"/>
      <c r="HA39" s="40"/>
      <c r="HB39" s="40"/>
      <c r="HC39" s="40"/>
      <c r="HD39" s="40"/>
      <c r="HE39" s="40"/>
      <c r="HF39" s="40"/>
      <c r="HG39" s="40">
        <f t="shared" si="53"/>
        <v>0</v>
      </c>
      <c r="HH39" s="40"/>
      <c r="HI39" s="40"/>
      <c r="HJ39" s="40"/>
      <c r="HK39" s="40"/>
      <c r="HL39" s="40"/>
      <c r="HM39" s="40"/>
      <c r="HN39" s="40"/>
      <c r="HO39" s="40"/>
      <c r="HP39" s="40">
        <f t="shared" si="54"/>
        <v>0</v>
      </c>
      <c r="HQ39" s="40"/>
      <c r="HR39" s="40"/>
      <c r="HS39" s="40"/>
      <c r="HT39" s="40"/>
      <c r="HU39" s="40"/>
      <c r="HV39" s="40"/>
      <c r="HW39" s="40"/>
      <c r="HX39" s="40"/>
      <c r="HY39" s="40">
        <f t="shared" si="55"/>
        <v>0</v>
      </c>
      <c r="HZ39" s="40"/>
      <c r="IA39" s="40"/>
      <c r="IB39" s="40"/>
      <c r="IC39" s="40"/>
      <c r="ID39" s="40"/>
      <c r="IE39" s="40"/>
      <c r="IF39" s="40"/>
      <c r="IG39" s="40"/>
      <c r="IH39" s="40">
        <f t="shared" si="56"/>
        <v>0</v>
      </c>
      <c r="II39" s="40"/>
      <c r="IJ39" s="40"/>
      <c r="IK39" s="40"/>
      <c r="IL39" s="40"/>
      <c r="IM39" s="40"/>
      <c r="IN39" s="40"/>
      <c r="IO39" s="40"/>
      <c r="IP39" s="40"/>
      <c r="IQ39" s="40">
        <f t="shared" si="57"/>
        <v>0</v>
      </c>
      <c r="IR39" s="40"/>
      <c r="IS39" s="40"/>
      <c r="IT39" s="40"/>
      <c r="IU39" s="40"/>
      <c r="IV39" s="40"/>
      <c r="IW39" s="40"/>
      <c r="IX39" s="40"/>
      <c r="IY39" s="40"/>
      <c r="IZ39" s="40">
        <f t="shared" si="58"/>
        <v>0</v>
      </c>
      <c r="JA39" s="40"/>
      <c r="JB39" s="40"/>
      <c r="JC39" s="40"/>
      <c r="JD39" s="40"/>
      <c r="JE39" s="40"/>
      <c r="JF39" s="40"/>
      <c r="JG39" s="40"/>
      <c r="JH39" s="40"/>
      <c r="JI39" s="40">
        <f t="shared" si="59"/>
        <v>0</v>
      </c>
      <c r="JJ39" s="40"/>
      <c r="JK39" s="40"/>
      <c r="JL39" s="40"/>
      <c r="JM39" s="40"/>
      <c r="JN39" s="40"/>
      <c r="JO39" s="40"/>
      <c r="JP39" s="40"/>
      <c r="JQ39" s="40"/>
      <c r="JR39" s="40">
        <f t="shared" si="60"/>
        <v>0</v>
      </c>
      <c r="JS39" s="40"/>
      <c r="JT39" s="40"/>
      <c r="JU39" s="40"/>
      <c r="JV39" s="40"/>
      <c r="JW39" s="40"/>
      <c r="JX39" s="40"/>
      <c r="JY39" s="40"/>
      <c r="JZ39" s="40"/>
      <c r="KA39" s="40">
        <f t="shared" si="1"/>
        <v>0</v>
      </c>
      <c r="KB39" s="40"/>
      <c r="KC39" s="40"/>
      <c r="KD39" s="40"/>
      <c r="KE39" s="40"/>
      <c r="KF39" s="40"/>
      <c r="KG39" s="40"/>
      <c r="KH39" s="40"/>
      <c r="KI39" s="40"/>
      <c r="KJ39" s="40">
        <f t="shared" si="2"/>
        <v>0</v>
      </c>
      <c r="KK39" s="40"/>
      <c r="KL39" s="40"/>
      <c r="KM39" s="40"/>
      <c r="KN39" s="40"/>
      <c r="KO39" s="40"/>
      <c r="KP39" s="40"/>
      <c r="KQ39" s="40"/>
      <c r="KR39" s="40"/>
      <c r="KS39" s="40">
        <f t="shared" si="3"/>
        <v>0</v>
      </c>
      <c r="KT39" s="40"/>
      <c r="KU39" s="40"/>
      <c r="KV39" s="40"/>
      <c r="KW39" s="40"/>
      <c r="KX39" s="40"/>
      <c r="KY39" s="40"/>
      <c r="KZ39" s="40"/>
      <c r="LA39" s="40"/>
      <c r="LB39" s="40">
        <f t="shared" si="4"/>
        <v>0</v>
      </c>
      <c r="LC39" s="40"/>
      <c r="LD39" s="40"/>
      <c r="LE39" s="40"/>
      <c r="LF39" s="40"/>
      <c r="LG39" s="40"/>
      <c r="LH39" s="40"/>
      <c r="LI39" s="40"/>
      <c r="LJ39" s="40"/>
      <c r="LK39" s="40">
        <f t="shared" si="5"/>
        <v>0</v>
      </c>
      <c r="LL39" s="40"/>
      <c r="LM39" s="40"/>
      <c r="LN39" s="40"/>
      <c r="LO39" s="40"/>
      <c r="LP39" s="40"/>
      <c r="LQ39" s="40"/>
      <c r="LR39" s="40"/>
      <c r="LS39" s="40"/>
      <c r="LT39" s="40">
        <f t="shared" si="6"/>
        <v>0</v>
      </c>
      <c r="LU39" s="40"/>
      <c r="LV39" s="40"/>
      <c r="LW39" s="40"/>
      <c r="LX39" s="40"/>
      <c r="LY39" s="40"/>
      <c r="LZ39" s="40"/>
      <c r="MA39" s="40"/>
      <c r="MB39" s="40"/>
      <c r="MC39" s="40">
        <f t="shared" si="7"/>
        <v>0</v>
      </c>
      <c r="MD39" s="40"/>
      <c r="ME39" s="40"/>
      <c r="MF39" s="40"/>
      <c r="MG39" s="40"/>
      <c r="MH39" s="40"/>
      <c r="MI39" s="40"/>
      <c r="MJ39" s="40"/>
      <c r="MK39" s="40"/>
      <c r="ML39" s="40">
        <f t="shared" si="8"/>
        <v>0</v>
      </c>
      <c r="MM39" s="40"/>
      <c r="MN39" s="40"/>
      <c r="MO39" s="40"/>
      <c r="MP39" s="40"/>
      <c r="MQ39" s="40"/>
      <c r="MR39" s="40"/>
      <c r="MS39" s="40"/>
      <c r="MT39" s="40"/>
      <c r="MU39" s="40">
        <f t="shared" si="61"/>
        <v>0</v>
      </c>
      <c r="MV39" s="40"/>
      <c r="MW39" s="40"/>
      <c r="MX39" s="40"/>
      <c r="MY39" s="40"/>
      <c r="MZ39" s="40"/>
      <c r="NA39" s="40"/>
      <c r="NB39" s="40"/>
      <c r="NC39" s="40"/>
      <c r="ND39" s="40">
        <f t="shared" si="9"/>
        <v>0</v>
      </c>
      <c r="NE39" s="40"/>
      <c r="NF39" s="40"/>
      <c r="NG39" s="40"/>
      <c r="NH39" s="40"/>
      <c r="NI39" s="40"/>
      <c r="NJ39" s="40"/>
      <c r="NK39" s="40"/>
      <c r="NL39" s="40"/>
      <c r="NM39" s="40">
        <f t="shared" si="10"/>
        <v>0</v>
      </c>
      <c r="NN39" s="40"/>
      <c r="NO39" s="40"/>
      <c r="NP39" s="40"/>
      <c r="NQ39" s="40"/>
      <c r="NR39" s="40"/>
      <c r="NS39" s="40"/>
      <c r="NT39" s="40"/>
      <c r="NU39" s="40"/>
      <c r="NV39" s="40">
        <f t="shared" si="11"/>
        <v>0</v>
      </c>
      <c r="NW39" s="40"/>
      <c r="NX39" s="40"/>
      <c r="NY39" s="40"/>
      <c r="NZ39" s="40"/>
      <c r="OA39" s="40"/>
      <c r="OB39" s="40"/>
      <c r="OC39" s="40"/>
      <c r="OD39" s="40"/>
      <c r="OE39" s="40">
        <f t="shared" si="12"/>
        <v>0</v>
      </c>
      <c r="OF39" s="40"/>
      <c r="OG39" s="40"/>
      <c r="OH39" s="40"/>
      <c r="OI39" s="40"/>
      <c r="OJ39" s="40"/>
      <c r="OK39" s="40"/>
      <c r="OL39" s="40"/>
      <c r="OM39" s="40"/>
      <c r="ON39" s="40">
        <f t="shared" si="13"/>
        <v>0</v>
      </c>
      <c r="OO39" s="40"/>
      <c r="OP39" s="40"/>
      <c r="OQ39" s="40"/>
      <c r="OR39" s="40"/>
      <c r="OS39" s="40"/>
      <c r="OT39" s="40"/>
      <c r="OU39" s="40"/>
      <c r="OV39" s="40"/>
      <c r="OW39" s="40">
        <f t="shared" si="14"/>
        <v>0</v>
      </c>
      <c r="OX39" s="40"/>
      <c r="OY39" s="40"/>
      <c r="OZ39" s="40"/>
      <c r="PA39" s="40"/>
      <c r="PB39" s="40"/>
      <c r="PC39" s="40"/>
      <c r="PD39" s="40"/>
      <c r="PE39" s="40"/>
      <c r="PF39" s="40">
        <f t="shared" si="15"/>
        <v>0</v>
      </c>
      <c r="PG39" s="40"/>
      <c r="PH39" s="40"/>
      <c r="PI39" s="40"/>
      <c r="PJ39" s="40"/>
      <c r="PK39" s="40"/>
      <c r="PL39" s="40"/>
      <c r="PM39" s="40"/>
      <c r="PN39" s="40"/>
      <c r="PO39" s="40">
        <f t="shared" si="16"/>
        <v>0</v>
      </c>
      <c r="PP39" s="40"/>
      <c r="PQ39" s="40"/>
      <c r="PR39" s="40"/>
      <c r="PS39" s="40"/>
      <c r="PT39" s="40"/>
      <c r="PU39" s="40"/>
      <c r="PV39" s="40"/>
      <c r="PW39" s="40"/>
      <c r="PX39" s="40">
        <f t="shared" si="17"/>
        <v>0</v>
      </c>
      <c r="PY39" s="40"/>
      <c r="PZ39" s="40"/>
      <c r="QA39" s="40"/>
      <c r="QB39" s="40"/>
      <c r="QC39" s="40"/>
      <c r="QD39" s="40"/>
      <c r="QE39" s="40"/>
      <c r="QF39" s="40"/>
      <c r="QG39" s="40">
        <f t="shared" si="18"/>
        <v>0</v>
      </c>
      <c r="QH39" s="40"/>
      <c r="QI39" s="40"/>
      <c r="QJ39" s="40"/>
      <c r="QK39" s="40"/>
      <c r="QL39" s="40"/>
      <c r="QM39" s="40"/>
      <c r="QN39" s="40"/>
      <c r="QO39" s="40"/>
      <c r="QP39" s="40">
        <f t="shared" si="19"/>
        <v>0</v>
      </c>
      <c r="QQ39" s="40"/>
      <c r="QR39" s="40"/>
      <c r="QS39" s="40"/>
      <c r="QT39" s="40"/>
      <c r="QU39" s="40"/>
      <c r="QV39" s="40"/>
      <c r="QW39" s="40"/>
      <c r="QX39" s="40"/>
      <c r="QY39" s="40">
        <f t="shared" si="20"/>
        <v>0</v>
      </c>
      <c r="QZ39" s="40"/>
      <c r="RA39" s="40"/>
      <c r="RB39" s="40"/>
      <c r="RC39" s="40"/>
      <c r="RD39" s="40"/>
      <c r="RE39" s="40"/>
      <c r="RF39" s="40"/>
      <c r="RG39" s="40"/>
      <c r="RH39" s="40">
        <f t="shared" si="21"/>
        <v>0</v>
      </c>
      <c r="RI39" s="40"/>
      <c r="RJ39" s="40"/>
      <c r="RK39" s="40"/>
      <c r="RL39" s="40"/>
      <c r="RM39" s="40"/>
      <c r="RN39" s="40"/>
      <c r="RO39" s="40"/>
      <c r="RP39" s="40"/>
      <c r="RQ39" s="40">
        <f t="shared" si="22"/>
        <v>0</v>
      </c>
      <c r="RR39" s="40"/>
      <c r="RS39" s="40"/>
      <c r="RT39" s="40"/>
      <c r="RU39" s="40"/>
      <c r="RV39" s="40"/>
      <c r="RW39" s="40"/>
      <c r="RX39" s="40"/>
      <c r="RY39" s="40"/>
      <c r="RZ39" s="40">
        <f t="shared" si="23"/>
        <v>0</v>
      </c>
      <c r="SA39" s="40"/>
      <c r="SB39" s="40"/>
      <c r="SC39" s="40"/>
      <c r="SD39" s="40"/>
      <c r="SE39" s="40"/>
      <c r="SF39" s="40"/>
      <c r="SG39" s="40"/>
      <c r="SH39" s="40"/>
      <c r="SI39" s="40">
        <f t="shared" si="24"/>
        <v>0</v>
      </c>
      <c r="SJ39" s="40"/>
      <c r="SK39" s="40"/>
      <c r="SL39" s="40"/>
      <c r="SM39" s="40"/>
      <c r="SN39" s="40"/>
      <c r="SO39" s="40"/>
      <c r="SP39" s="40"/>
      <c r="SQ39" s="40"/>
      <c r="SR39" s="40">
        <f t="shared" si="25"/>
        <v>0</v>
      </c>
      <c r="SS39" s="40"/>
      <c r="ST39" s="40"/>
      <c r="SU39" s="40"/>
      <c r="SV39" s="40"/>
      <c r="SW39" s="40"/>
      <c r="SX39" s="40"/>
      <c r="SY39" s="40"/>
      <c r="SZ39" s="40"/>
      <c r="TA39" s="40">
        <f t="shared" si="26"/>
        <v>0</v>
      </c>
      <c r="TB39" s="40"/>
      <c r="TC39" s="40"/>
      <c r="TD39" s="40"/>
      <c r="TE39" s="40"/>
      <c r="TF39" s="40"/>
      <c r="TG39" s="40"/>
      <c r="TH39" s="40"/>
      <c r="TI39" s="40"/>
      <c r="TJ39" s="40">
        <f t="shared" si="27"/>
        <v>0</v>
      </c>
      <c r="TK39" s="40"/>
      <c r="TL39" s="40"/>
      <c r="TM39" s="40"/>
      <c r="TN39" s="40"/>
      <c r="TO39" s="40"/>
      <c r="TP39" s="40"/>
      <c r="TQ39" s="40"/>
      <c r="TR39" s="40"/>
      <c r="TS39" s="40">
        <f t="shared" si="28"/>
        <v>0</v>
      </c>
      <c r="TT39" s="40"/>
      <c r="TU39" s="40"/>
      <c r="TV39" s="40"/>
      <c r="TW39" s="40"/>
      <c r="TX39" s="40"/>
      <c r="TY39" s="40"/>
      <c r="TZ39" s="40"/>
      <c r="UA39" s="40"/>
      <c r="UB39" s="40">
        <f t="shared" si="29"/>
        <v>0</v>
      </c>
      <c r="UC39" s="40"/>
      <c r="UD39" s="40"/>
      <c r="UE39" s="40"/>
      <c r="UF39" s="40"/>
      <c r="UG39" s="40"/>
      <c r="UH39" s="40"/>
      <c r="UI39" s="40"/>
      <c r="UJ39" s="40"/>
    </row>
    <row r="40" spans="1:556" x14ac:dyDescent="0.25">
      <c r="A40" s="37" t="s">
        <v>380</v>
      </c>
      <c r="B40" s="22"/>
      <c r="C40" s="38" t="s">
        <v>380</v>
      </c>
      <c r="D40" s="38"/>
      <c r="E40" s="22"/>
      <c r="F40" s="38" t="s">
        <v>380</v>
      </c>
      <c r="G40" s="38"/>
      <c r="H40" s="22"/>
      <c r="I40" s="38" t="s">
        <v>380</v>
      </c>
      <c r="J40" s="38"/>
      <c r="K40" s="22"/>
      <c r="L40" s="38" t="s">
        <v>380</v>
      </c>
      <c r="M40" s="38"/>
      <c r="N40" s="22"/>
      <c r="O40" s="38" t="s">
        <v>380</v>
      </c>
      <c r="P40" s="38"/>
      <c r="Q40" s="22"/>
      <c r="R40" s="38" t="s">
        <v>380</v>
      </c>
      <c r="S40" s="38"/>
      <c r="T40" s="22"/>
      <c r="U40" s="38" t="s">
        <v>380</v>
      </c>
      <c r="V40" s="38"/>
      <c r="W40" s="22"/>
      <c r="X40" s="38" t="s">
        <v>380</v>
      </c>
      <c r="Y40" s="38"/>
      <c r="Z40" s="22"/>
      <c r="AA40" s="38" t="s">
        <v>380</v>
      </c>
      <c r="AB40" s="38"/>
      <c r="AC40" s="22"/>
      <c r="AD40" s="38" t="s">
        <v>380</v>
      </c>
      <c r="AE40" s="38"/>
      <c r="AF40" s="22"/>
      <c r="AG40" s="39"/>
      <c r="AH40" s="39"/>
      <c r="AI40" s="122">
        <f t="shared" si="62"/>
        <v>0</v>
      </c>
      <c r="AJ40" s="38"/>
      <c r="AK40" s="23" t="s">
        <v>380</v>
      </c>
      <c r="AL40" s="23" t="s">
        <v>380</v>
      </c>
      <c r="AM40" s="23" t="s">
        <v>380</v>
      </c>
      <c r="AN40" s="23" t="s">
        <v>380</v>
      </c>
      <c r="AO40" s="23" t="s">
        <v>380</v>
      </c>
      <c r="AP40" s="23" t="s">
        <v>380</v>
      </c>
      <c r="AQ40" s="23" t="s">
        <v>380</v>
      </c>
      <c r="AR40" s="23" t="s">
        <v>380</v>
      </c>
      <c r="AS40" s="23" t="s">
        <v>380</v>
      </c>
      <c r="AT40" s="23" t="s">
        <v>380</v>
      </c>
      <c r="AU40" s="23" t="s">
        <v>380</v>
      </c>
      <c r="AV40" s="23" t="s">
        <v>380</v>
      </c>
      <c r="AW40" s="23" t="s">
        <v>380</v>
      </c>
      <c r="AX40" s="23" t="s">
        <v>380</v>
      </c>
      <c r="AY40" s="23" t="s">
        <v>380</v>
      </c>
      <c r="AZ40" s="23" t="s">
        <v>380</v>
      </c>
      <c r="BA40" s="23" t="s">
        <v>380</v>
      </c>
      <c r="BB40" s="23" t="s">
        <v>380</v>
      </c>
      <c r="BC40" s="23" t="s">
        <v>380</v>
      </c>
      <c r="BD40" s="23" t="s">
        <v>380</v>
      </c>
      <c r="BE40" s="23" t="s">
        <v>380</v>
      </c>
      <c r="BF40" s="23" t="s">
        <v>380</v>
      </c>
      <c r="BG40" s="23" t="s">
        <v>380</v>
      </c>
      <c r="BH40" s="23" t="s">
        <v>380</v>
      </c>
      <c r="BI40" s="23" t="s">
        <v>380</v>
      </c>
      <c r="BJ40" s="23" t="s">
        <v>380</v>
      </c>
      <c r="BK40" s="23" t="s">
        <v>380</v>
      </c>
      <c r="BL40" s="23" t="s">
        <v>380</v>
      </c>
      <c r="BM40" s="23" t="s">
        <v>380</v>
      </c>
      <c r="BN40" s="23" t="s">
        <v>380</v>
      </c>
      <c r="BO40" s="23" t="s">
        <v>380</v>
      </c>
      <c r="BP40" s="23" t="s">
        <v>380</v>
      </c>
      <c r="BQ40" s="23" t="s">
        <v>380</v>
      </c>
      <c r="BR40" s="23" t="s">
        <v>380</v>
      </c>
      <c r="BS40" s="23" t="s">
        <v>380</v>
      </c>
      <c r="BT40" s="23" t="s">
        <v>380</v>
      </c>
      <c r="BU40" s="23" t="s">
        <v>380</v>
      </c>
      <c r="BV40" s="23" t="s">
        <v>380</v>
      </c>
      <c r="BW40" s="23" t="s">
        <v>380</v>
      </c>
      <c r="BX40" s="23" t="s">
        <v>380</v>
      </c>
      <c r="BY40" s="23" t="s">
        <v>380</v>
      </c>
      <c r="BZ40" s="23" t="s">
        <v>380</v>
      </c>
      <c r="CA40" s="23" t="s">
        <v>380</v>
      </c>
      <c r="CB40" s="23" t="s">
        <v>380</v>
      </c>
      <c r="CC40" s="23" t="s">
        <v>380</v>
      </c>
      <c r="CD40" s="23" t="s">
        <v>380</v>
      </c>
      <c r="CE40" s="23" t="s">
        <v>380</v>
      </c>
      <c r="CF40" s="23" t="s">
        <v>380</v>
      </c>
      <c r="CG40" s="23" t="s">
        <v>380</v>
      </c>
      <c r="CH40" s="23" t="s">
        <v>380</v>
      </c>
      <c r="CI40" s="23" t="s">
        <v>380</v>
      </c>
      <c r="CJ40" s="23" t="s">
        <v>380</v>
      </c>
      <c r="CK40" s="40">
        <f t="shared" si="31"/>
        <v>0</v>
      </c>
      <c r="CL40" s="40">
        <f t="shared" si="32"/>
        <v>0</v>
      </c>
      <c r="CM40" s="40">
        <f t="shared" si="33"/>
        <v>0</v>
      </c>
      <c r="CN40" s="40">
        <f t="shared" si="34"/>
        <v>0</v>
      </c>
      <c r="CO40" s="40">
        <f t="shared" si="35"/>
        <v>0</v>
      </c>
      <c r="CP40" s="40">
        <f t="shared" si="36"/>
        <v>0</v>
      </c>
      <c r="CQ40" s="40">
        <f t="shared" si="37"/>
        <v>0</v>
      </c>
      <c r="CR40" s="40">
        <f t="shared" si="38"/>
        <v>0</v>
      </c>
      <c r="CS40" s="40">
        <f t="shared" si="39"/>
        <v>0</v>
      </c>
      <c r="CT40" s="40">
        <f t="shared" si="40"/>
        <v>0</v>
      </c>
      <c r="CU40" s="40"/>
      <c r="CV40" s="40"/>
      <c r="CW40" s="40"/>
      <c r="CX40" s="40"/>
      <c r="CY40" s="40"/>
      <c r="CZ40" s="40"/>
      <c r="DA40" s="40"/>
      <c r="DB40" s="40"/>
      <c r="DC40" s="40">
        <f t="shared" si="41"/>
        <v>0</v>
      </c>
      <c r="DD40" s="40"/>
      <c r="DE40" s="40"/>
      <c r="DF40" s="40"/>
      <c r="DG40" s="40"/>
      <c r="DH40" s="40"/>
      <c r="DI40" s="40"/>
      <c r="DJ40" s="40"/>
      <c r="DK40" s="40"/>
      <c r="DL40" s="40">
        <f t="shared" si="42"/>
        <v>0</v>
      </c>
      <c r="DM40" s="40"/>
      <c r="DN40" s="40"/>
      <c r="DO40" s="40"/>
      <c r="DP40" s="40"/>
      <c r="DQ40" s="40"/>
      <c r="DR40" s="40"/>
      <c r="DS40" s="40"/>
      <c r="DT40" s="40"/>
      <c r="DU40" s="40">
        <f t="shared" si="43"/>
        <v>0</v>
      </c>
      <c r="DV40" s="40"/>
      <c r="DW40" s="40"/>
      <c r="DX40" s="40"/>
      <c r="DY40" s="40"/>
      <c r="DZ40" s="40"/>
      <c r="EA40" s="40"/>
      <c r="EB40" s="40"/>
      <c r="EC40" s="40"/>
      <c r="ED40" s="40">
        <f t="shared" si="44"/>
        <v>0</v>
      </c>
      <c r="EE40" s="40"/>
      <c r="EF40" s="40"/>
      <c r="EG40" s="40"/>
      <c r="EH40" s="40"/>
      <c r="EI40" s="40"/>
      <c r="EJ40" s="40"/>
      <c r="EK40" s="40"/>
      <c r="EL40" s="40"/>
      <c r="EM40" s="40">
        <f t="shared" si="45"/>
        <v>0</v>
      </c>
      <c r="EN40" s="40"/>
      <c r="EO40" s="40"/>
      <c r="EP40" s="40"/>
      <c r="EQ40" s="40"/>
      <c r="ER40" s="40"/>
      <c r="ES40" s="40"/>
      <c r="ET40" s="40"/>
      <c r="EU40" s="40"/>
      <c r="EV40" s="40">
        <f t="shared" si="46"/>
        <v>0</v>
      </c>
      <c r="EW40" s="40"/>
      <c r="EX40" s="40"/>
      <c r="EY40" s="40"/>
      <c r="EZ40" s="40"/>
      <c r="FA40" s="40"/>
      <c r="FB40" s="40"/>
      <c r="FC40" s="40"/>
      <c r="FD40" s="40"/>
      <c r="FE40" s="40">
        <f t="shared" si="47"/>
        <v>0</v>
      </c>
      <c r="FF40" s="40"/>
      <c r="FG40" s="40"/>
      <c r="FH40" s="40"/>
      <c r="FI40" s="40"/>
      <c r="FJ40" s="40"/>
      <c r="FK40" s="40"/>
      <c r="FL40" s="40"/>
      <c r="FM40" s="40"/>
      <c r="FN40" s="40">
        <f t="shared" si="48"/>
        <v>0</v>
      </c>
      <c r="FO40" s="40"/>
      <c r="FP40" s="40"/>
      <c r="FQ40" s="40"/>
      <c r="FR40" s="40"/>
      <c r="FS40" s="40"/>
      <c r="FT40" s="40"/>
      <c r="FU40" s="40"/>
      <c r="FV40" s="40"/>
      <c r="FW40" s="40">
        <f t="shared" si="49"/>
        <v>0</v>
      </c>
      <c r="FX40" s="40"/>
      <c r="FY40" s="40"/>
      <c r="FZ40" s="40"/>
      <c r="GA40" s="40"/>
      <c r="GB40" s="40"/>
      <c r="GC40" s="40"/>
      <c r="GD40" s="40"/>
      <c r="GE40" s="40"/>
      <c r="GF40" s="40">
        <f t="shared" si="50"/>
        <v>0</v>
      </c>
      <c r="GG40" s="40"/>
      <c r="GH40" s="40"/>
      <c r="GI40" s="40"/>
      <c r="GJ40" s="40"/>
      <c r="GK40" s="40"/>
      <c r="GL40" s="40"/>
      <c r="GM40" s="40"/>
      <c r="GN40" s="40"/>
      <c r="GO40" s="40">
        <f t="shared" si="51"/>
        <v>0</v>
      </c>
      <c r="GP40" s="40"/>
      <c r="GQ40" s="40"/>
      <c r="GR40" s="40"/>
      <c r="GS40" s="40"/>
      <c r="GT40" s="40"/>
      <c r="GU40" s="40"/>
      <c r="GV40" s="40"/>
      <c r="GW40" s="40"/>
      <c r="GX40" s="40">
        <f t="shared" si="52"/>
        <v>0</v>
      </c>
      <c r="GY40" s="40"/>
      <c r="GZ40" s="40"/>
      <c r="HA40" s="40"/>
      <c r="HB40" s="40"/>
      <c r="HC40" s="40"/>
      <c r="HD40" s="40"/>
      <c r="HE40" s="40"/>
      <c r="HF40" s="40"/>
      <c r="HG40" s="40">
        <f t="shared" si="53"/>
        <v>0</v>
      </c>
      <c r="HH40" s="40"/>
      <c r="HI40" s="40"/>
      <c r="HJ40" s="40"/>
      <c r="HK40" s="40"/>
      <c r="HL40" s="40"/>
      <c r="HM40" s="40"/>
      <c r="HN40" s="40"/>
      <c r="HO40" s="40"/>
      <c r="HP40" s="40">
        <f t="shared" si="54"/>
        <v>0</v>
      </c>
      <c r="HQ40" s="40"/>
      <c r="HR40" s="40"/>
      <c r="HS40" s="40"/>
      <c r="HT40" s="40"/>
      <c r="HU40" s="40"/>
      <c r="HV40" s="40"/>
      <c r="HW40" s="40"/>
      <c r="HX40" s="40"/>
      <c r="HY40" s="40">
        <f t="shared" si="55"/>
        <v>0</v>
      </c>
      <c r="HZ40" s="40"/>
      <c r="IA40" s="40"/>
      <c r="IB40" s="40"/>
      <c r="IC40" s="40"/>
      <c r="ID40" s="40"/>
      <c r="IE40" s="40"/>
      <c r="IF40" s="40"/>
      <c r="IG40" s="40"/>
      <c r="IH40" s="40">
        <f t="shared" si="56"/>
        <v>0</v>
      </c>
      <c r="II40" s="40"/>
      <c r="IJ40" s="40"/>
      <c r="IK40" s="40"/>
      <c r="IL40" s="40"/>
      <c r="IM40" s="40"/>
      <c r="IN40" s="40"/>
      <c r="IO40" s="40"/>
      <c r="IP40" s="40"/>
      <c r="IQ40" s="40">
        <f t="shared" si="57"/>
        <v>0</v>
      </c>
      <c r="IR40" s="40"/>
      <c r="IS40" s="40"/>
      <c r="IT40" s="40"/>
      <c r="IU40" s="40"/>
      <c r="IV40" s="40"/>
      <c r="IW40" s="40"/>
      <c r="IX40" s="40"/>
      <c r="IY40" s="40"/>
      <c r="IZ40" s="40">
        <f t="shared" si="58"/>
        <v>0</v>
      </c>
      <c r="JA40" s="40"/>
      <c r="JB40" s="40"/>
      <c r="JC40" s="40"/>
      <c r="JD40" s="40"/>
      <c r="JE40" s="40"/>
      <c r="JF40" s="40"/>
      <c r="JG40" s="40"/>
      <c r="JH40" s="40"/>
      <c r="JI40" s="40">
        <f t="shared" si="59"/>
        <v>0</v>
      </c>
      <c r="JJ40" s="40"/>
      <c r="JK40" s="40"/>
      <c r="JL40" s="40"/>
      <c r="JM40" s="40"/>
      <c r="JN40" s="40"/>
      <c r="JO40" s="40"/>
      <c r="JP40" s="40"/>
      <c r="JQ40" s="40"/>
      <c r="JR40" s="40">
        <f t="shared" si="60"/>
        <v>0</v>
      </c>
      <c r="JS40" s="40"/>
      <c r="JT40" s="40"/>
      <c r="JU40" s="40"/>
      <c r="JV40" s="40"/>
      <c r="JW40" s="40"/>
      <c r="JX40" s="40"/>
      <c r="JY40" s="40"/>
      <c r="JZ40" s="40"/>
      <c r="KA40" s="40">
        <f t="shared" si="1"/>
        <v>0</v>
      </c>
      <c r="KB40" s="40"/>
      <c r="KC40" s="40"/>
      <c r="KD40" s="40"/>
      <c r="KE40" s="40"/>
      <c r="KF40" s="40"/>
      <c r="KG40" s="40"/>
      <c r="KH40" s="40"/>
      <c r="KI40" s="40"/>
      <c r="KJ40" s="40">
        <f t="shared" si="2"/>
        <v>0</v>
      </c>
      <c r="KK40" s="40"/>
      <c r="KL40" s="40"/>
      <c r="KM40" s="40"/>
      <c r="KN40" s="40"/>
      <c r="KO40" s="40"/>
      <c r="KP40" s="40"/>
      <c r="KQ40" s="40"/>
      <c r="KR40" s="40"/>
      <c r="KS40" s="40">
        <f t="shared" si="3"/>
        <v>0</v>
      </c>
      <c r="KT40" s="40"/>
      <c r="KU40" s="40"/>
      <c r="KV40" s="40"/>
      <c r="KW40" s="40"/>
      <c r="KX40" s="40"/>
      <c r="KY40" s="40"/>
      <c r="KZ40" s="40"/>
      <c r="LA40" s="40"/>
      <c r="LB40" s="40">
        <f t="shared" si="4"/>
        <v>0</v>
      </c>
      <c r="LC40" s="40"/>
      <c r="LD40" s="40"/>
      <c r="LE40" s="40"/>
      <c r="LF40" s="40"/>
      <c r="LG40" s="40"/>
      <c r="LH40" s="40"/>
      <c r="LI40" s="40"/>
      <c r="LJ40" s="40"/>
      <c r="LK40" s="40">
        <f t="shared" si="5"/>
        <v>0</v>
      </c>
      <c r="LL40" s="40"/>
      <c r="LM40" s="40"/>
      <c r="LN40" s="40"/>
      <c r="LO40" s="40"/>
      <c r="LP40" s="40"/>
      <c r="LQ40" s="40"/>
      <c r="LR40" s="40"/>
      <c r="LS40" s="40"/>
      <c r="LT40" s="40">
        <f t="shared" si="6"/>
        <v>0</v>
      </c>
      <c r="LU40" s="40"/>
      <c r="LV40" s="40"/>
      <c r="LW40" s="40"/>
      <c r="LX40" s="40"/>
      <c r="LY40" s="40"/>
      <c r="LZ40" s="40"/>
      <c r="MA40" s="40"/>
      <c r="MB40" s="40"/>
      <c r="MC40" s="40">
        <f t="shared" si="7"/>
        <v>0</v>
      </c>
      <c r="MD40" s="40"/>
      <c r="ME40" s="40"/>
      <c r="MF40" s="40"/>
      <c r="MG40" s="40"/>
      <c r="MH40" s="40"/>
      <c r="MI40" s="40"/>
      <c r="MJ40" s="40"/>
      <c r="MK40" s="40"/>
      <c r="ML40" s="40">
        <f t="shared" si="8"/>
        <v>0</v>
      </c>
      <c r="MM40" s="40"/>
      <c r="MN40" s="40"/>
      <c r="MO40" s="40"/>
      <c r="MP40" s="40"/>
      <c r="MQ40" s="40"/>
      <c r="MR40" s="40"/>
      <c r="MS40" s="40"/>
      <c r="MT40" s="40"/>
      <c r="MU40" s="40">
        <f t="shared" si="61"/>
        <v>0</v>
      </c>
      <c r="MV40" s="40"/>
      <c r="MW40" s="40"/>
      <c r="MX40" s="40"/>
      <c r="MY40" s="40"/>
      <c r="MZ40" s="40"/>
      <c r="NA40" s="40"/>
      <c r="NB40" s="40"/>
      <c r="NC40" s="40"/>
      <c r="ND40" s="40">
        <f t="shared" si="9"/>
        <v>0</v>
      </c>
      <c r="NE40" s="40"/>
      <c r="NF40" s="40"/>
      <c r="NG40" s="40"/>
      <c r="NH40" s="40"/>
      <c r="NI40" s="40"/>
      <c r="NJ40" s="40"/>
      <c r="NK40" s="40"/>
      <c r="NL40" s="40"/>
      <c r="NM40" s="40">
        <f t="shared" si="10"/>
        <v>0</v>
      </c>
      <c r="NN40" s="40"/>
      <c r="NO40" s="40"/>
      <c r="NP40" s="40"/>
      <c r="NQ40" s="40"/>
      <c r="NR40" s="40"/>
      <c r="NS40" s="40"/>
      <c r="NT40" s="40"/>
      <c r="NU40" s="40"/>
      <c r="NV40" s="40">
        <f t="shared" si="11"/>
        <v>0</v>
      </c>
      <c r="NW40" s="40"/>
      <c r="NX40" s="40"/>
      <c r="NY40" s="40"/>
      <c r="NZ40" s="40"/>
      <c r="OA40" s="40"/>
      <c r="OB40" s="40"/>
      <c r="OC40" s="40"/>
      <c r="OD40" s="40"/>
      <c r="OE40" s="40">
        <f t="shared" si="12"/>
        <v>0</v>
      </c>
      <c r="OF40" s="40"/>
      <c r="OG40" s="40"/>
      <c r="OH40" s="40"/>
      <c r="OI40" s="40"/>
      <c r="OJ40" s="40"/>
      <c r="OK40" s="40"/>
      <c r="OL40" s="40"/>
      <c r="OM40" s="40"/>
      <c r="ON40" s="40">
        <f t="shared" si="13"/>
        <v>0</v>
      </c>
      <c r="OO40" s="40"/>
      <c r="OP40" s="40"/>
      <c r="OQ40" s="40"/>
      <c r="OR40" s="40"/>
      <c r="OS40" s="40"/>
      <c r="OT40" s="40"/>
      <c r="OU40" s="40"/>
      <c r="OV40" s="40"/>
      <c r="OW40" s="40">
        <f t="shared" si="14"/>
        <v>0</v>
      </c>
      <c r="OX40" s="40"/>
      <c r="OY40" s="40"/>
      <c r="OZ40" s="40"/>
      <c r="PA40" s="40"/>
      <c r="PB40" s="40"/>
      <c r="PC40" s="40"/>
      <c r="PD40" s="40"/>
      <c r="PE40" s="40"/>
      <c r="PF40" s="40">
        <f t="shared" si="15"/>
        <v>0</v>
      </c>
      <c r="PG40" s="40"/>
      <c r="PH40" s="40"/>
      <c r="PI40" s="40"/>
      <c r="PJ40" s="40"/>
      <c r="PK40" s="40"/>
      <c r="PL40" s="40"/>
      <c r="PM40" s="40"/>
      <c r="PN40" s="40"/>
      <c r="PO40" s="40">
        <f t="shared" si="16"/>
        <v>0</v>
      </c>
      <c r="PP40" s="40"/>
      <c r="PQ40" s="40"/>
      <c r="PR40" s="40"/>
      <c r="PS40" s="40"/>
      <c r="PT40" s="40"/>
      <c r="PU40" s="40"/>
      <c r="PV40" s="40"/>
      <c r="PW40" s="40"/>
      <c r="PX40" s="40">
        <f t="shared" si="17"/>
        <v>0</v>
      </c>
      <c r="PY40" s="40"/>
      <c r="PZ40" s="40"/>
      <c r="QA40" s="40"/>
      <c r="QB40" s="40"/>
      <c r="QC40" s="40"/>
      <c r="QD40" s="40"/>
      <c r="QE40" s="40"/>
      <c r="QF40" s="40"/>
      <c r="QG40" s="40">
        <f t="shared" si="18"/>
        <v>0</v>
      </c>
      <c r="QH40" s="40"/>
      <c r="QI40" s="40"/>
      <c r="QJ40" s="40"/>
      <c r="QK40" s="40"/>
      <c r="QL40" s="40"/>
      <c r="QM40" s="40"/>
      <c r="QN40" s="40"/>
      <c r="QO40" s="40"/>
      <c r="QP40" s="40">
        <f t="shared" si="19"/>
        <v>0</v>
      </c>
      <c r="QQ40" s="40"/>
      <c r="QR40" s="40"/>
      <c r="QS40" s="40"/>
      <c r="QT40" s="40"/>
      <c r="QU40" s="40"/>
      <c r="QV40" s="40"/>
      <c r="QW40" s="40"/>
      <c r="QX40" s="40"/>
      <c r="QY40" s="40">
        <f t="shared" si="20"/>
        <v>0</v>
      </c>
      <c r="QZ40" s="40"/>
      <c r="RA40" s="40"/>
      <c r="RB40" s="40"/>
      <c r="RC40" s="40"/>
      <c r="RD40" s="40"/>
      <c r="RE40" s="40"/>
      <c r="RF40" s="40"/>
      <c r="RG40" s="40"/>
      <c r="RH40" s="40">
        <f t="shared" si="21"/>
        <v>0</v>
      </c>
      <c r="RI40" s="40"/>
      <c r="RJ40" s="40"/>
      <c r="RK40" s="40"/>
      <c r="RL40" s="40"/>
      <c r="RM40" s="40"/>
      <c r="RN40" s="40"/>
      <c r="RO40" s="40"/>
      <c r="RP40" s="40"/>
      <c r="RQ40" s="40">
        <f t="shared" si="22"/>
        <v>0</v>
      </c>
      <c r="RR40" s="40"/>
      <c r="RS40" s="40"/>
      <c r="RT40" s="40"/>
      <c r="RU40" s="40"/>
      <c r="RV40" s="40"/>
      <c r="RW40" s="40"/>
      <c r="RX40" s="40"/>
      <c r="RY40" s="40"/>
      <c r="RZ40" s="40">
        <f t="shared" si="23"/>
        <v>0</v>
      </c>
      <c r="SA40" s="40"/>
      <c r="SB40" s="40"/>
      <c r="SC40" s="40"/>
      <c r="SD40" s="40"/>
      <c r="SE40" s="40"/>
      <c r="SF40" s="40"/>
      <c r="SG40" s="40"/>
      <c r="SH40" s="40"/>
      <c r="SI40" s="40">
        <f t="shared" si="24"/>
        <v>0</v>
      </c>
      <c r="SJ40" s="40"/>
      <c r="SK40" s="40"/>
      <c r="SL40" s="40"/>
      <c r="SM40" s="40"/>
      <c r="SN40" s="40"/>
      <c r="SO40" s="40"/>
      <c r="SP40" s="40"/>
      <c r="SQ40" s="40"/>
      <c r="SR40" s="40">
        <f t="shared" si="25"/>
        <v>0</v>
      </c>
      <c r="SS40" s="40"/>
      <c r="ST40" s="40"/>
      <c r="SU40" s="40"/>
      <c r="SV40" s="40"/>
      <c r="SW40" s="40"/>
      <c r="SX40" s="40"/>
      <c r="SY40" s="40"/>
      <c r="SZ40" s="40"/>
      <c r="TA40" s="40">
        <f t="shared" si="26"/>
        <v>0</v>
      </c>
      <c r="TB40" s="40"/>
      <c r="TC40" s="40"/>
      <c r="TD40" s="40"/>
      <c r="TE40" s="40"/>
      <c r="TF40" s="40"/>
      <c r="TG40" s="40"/>
      <c r="TH40" s="40"/>
      <c r="TI40" s="40"/>
      <c r="TJ40" s="40">
        <f t="shared" si="27"/>
        <v>0</v>
      </c>
      <c r="TK40" s="40"/>
      <c r="TL40" s="40"/>
      <c r="TM40" s="40"/>
      <c r="TN40" s="40"/>
      <c r="TO40" s="40"/>
      <c r="TP40" s="40"/>
      <c r="TQ40" s="40"/>
      <c r="TR40" s="40"/>
      <c r="TS40" s="40">
        <f t="shared" si="28"/>
        <v>0</v>
      </c>
      <c r="TT40" s="40"/>
      <c r="TU40" s="40"/>
      <c r="TV40" s="40"/>
      <c r="TW40" s="40"/>
      <c r="TX40" s="40"/>
      <c r="TY40" s="40"/>
      <c r="TZ40" s="40"/>
      <c r="UA40" s="40"/>
      <c r="UB40" s="40">
        <f t="shared" si="29"/>
        <v>0</v>
      </c>
      <c r="UC40" s="40"/>
      <c r="UD40" s="40"/>
      <c r="UE40" s="40"/>
      <c r="UF40" s="40"/>
      <c r="UG40" s="40"/>
      <c r="UH40" s="40"/>
      <c r="UI40" s="40"/>
      <c r="UJ40" s="40"/>
    </row>
    <row r="41" spans="1:556" x14ac:dyDescent="0.25">
      <c r="A41" s="37" t="s">
        <v>380</v>
      </c>
      <c r="B41" s="22"/>
      <c r="C41" s="38" t="s">
        <v>380</v>
      </c>
      <c r="D41" s="38"/>
      <c r="E41" s="22"/>
      <c r="F41" s="38" t="s">
        <v>380</v>
      </c>
      <c r="G41" s="38"/>
      <c r="H41" s="22"/>
      <c r="I41" s="38" t="s">
        <v>380</v>
      </c>
      <c r="J41" s="38"/>
      <c r="K41" s="22"/>
      <c r="L41" s="38" t="s">
        <v>380</v>
      </c>
      <c r="M41" s="38"/>
      <c r="N41" s="22"/>
      <c r="O41" s="38" t="s">
        <v>380</v>
      </c>
      <c r="P41" s="38"/>
      <c r="Q41" s="22"/>
      <c r="R41" s="38" t="s">
        <v>380</v>
      </c>
      <c r="S41" s="38"/>
      <c r="T41" s="22"/>
      <c r="U41" s="38" t="s">
        <v>380</v>
      </c>
      <c r="V41" s="38"/>
      <c r="W41" s="22"/>
      <c r="X41" s="38" t="s">
        <v>380</v>
      </c>
      <c r="Y41" s="38"/>
      <c r="Z41" s="22"/>
      <c r="AA41" s="38" t="s">
        <v>380</v>
      </c>
      <c r="AB41" s="38"/>
      <c r="AC41" s="22"/>
      <c r="AD41" s="38" t="s">
        <v>380</v>
      </c>
      <c r="AE41" s="38"/>
      <c r="AF41" s="22"/>
      <c r="AG41" s="39"/>
      <c r="AH41" s="39"/>
      <c r="AI41" s="122">
        <f t="shared" si="62"/>
        <v>0</v>
      </c>
      <c r="AJ41" s="38"/>
      <c r="AK41" s="23" t="s">
        <v>380</v>
      </c>
      <c r="AL41" s="23" t="s">
        <v>380</v>
      </c>
      <c r="AM41" s="23" t="s">
        <v>380</v>
      </c>
      <c r="AN41" s="23" t="s">
        <v>380</v>
      </c>
      <c r="AO41" s="23" t="s">
        <v>380</v>
      </c>
      <c r="AP41" s="23" t="s">
        <v>380</v>
      </c>
      <c r="AQ41" s="23" t="s">
        <v>380</v>
      </c>
      <c r="AR41" s="23" t="s">
        <v>380</v>
      </c>
      <c r="AS41" s="23" t="s">
        <v>380</v>
      </c>
      <c r="AT41" s="23" t="s">
        <v>380</v>
      </c>
      <c r="AU41" s="23" t="s">
        <v>380</v>
      </c>
      <c r="AV41" s="23" t="s">
        <v>380</v>
      </c>
      <c r="AW41" s="23" t="s">
        <v>380</v>
      </c>
      <c r="AX41" s="23" t="s">
        <v>380</v>
      </c>
      <c r="AY41" s="23" t="s">
        <v>380</v>
      </c>
      <c r="AZ41" s="23" t="s">
        <v>380</v>
      </c>
      <c r="BA41" s="23" t="s">
        <v>380</v>
      </c>
      <c r="BB41" s="23" t="s">
        <v>380</v>
      </c>
      <c r="BC41" s="23" t="s">
        <v>380</v>
      </c>
      <c r="BD41" s="23" t="s">
        <v>380</v>
      </c>
      <c r="BE41" s="23" t="s">
        <v>380</v>
      </c>
      <c r="BF41" s="23" t="s">
        <v>380</v>
      </c>
      <c r="BG41" s="23" t="s">
        <v>380</v>
      </c>
      <c r="BH41" s="23" t="s">
        <v>380</v>
      </c>
      <c r="BI41" s="23" t="s">
        <v>380</v>
      </c>
      <c r="BJ41" s="23" t="s">
        <v>380</v>
      </c>
      <c r="BK41" s="23" t="s">
        <v>380</v>
      </c>
      <c r="BL41" s="23" t="s">
        <v>380</v>
      </c>
      <c r="BM41" s="23" t="s">
        <v>380</v>
      </c>
      <c r="BN41" s="23" t="s">
        <v>380</v>
      </c>
      <c r="BO41" s="23" t="s">
        <v>380</v>
      </c>
      <c r="BP41" s="23" t="s">
        <v>380</v>
      </c>
      <c r="BQ41" s="23" t="s">
        <v>380</v>
      </c>
      <c r="BR41" s="23" t="s">
        <v>380</v>
      </c>
      <c r="BS41" s="23" t="s">
        <v>380</v>
      </c>
      <c r="BT41" s="23" t="s">
        <v>380</v>
      </c>
      <c r="BU41" s="23" t="s">
        <v>380</v>
      </c>
      <c r="BV41" s="23" t="s">
        <v>380</v>
      </c>
      <c r="BW41" s="23" t="s">
        <v>380</v>
      </c>
      <c r="BX41" s="23" t="s">
        <v>380</v>
      </c>
      <c r="BY41" s="23" t="s">
        <v>380</v>
      </c>
      <c r="BZ41" s="23" t="s">
        <v>380</v>
      </c>
      <c r="CA41" s="23" t="s">
        <v>380</v>
      </c>
      <c r="CB41" s="23" t="s">
        <v>380</v>
      </c>
      <c r="CC41" s="23" t="s">
        <v>380</v>
      </c>
      <c r="CD41" s="23" t="s">
        <v>380</v>
      </c>
      <c r="CE41" s="23" t="s">
        <v>380</v>
      </c>
      <c r="CF41" s="23" t="s">
        <v>380</v>
      </c>
      <c r="CG41" s="23" t="s">
        <v>380</v>
      </c>
      <c r="CH41" s="23" t="s">
        <v>380</v>
      </c>
      <c r="CI41" s="23" t="s">
        <v>380</v>
      </c>
      <c r="CJ41" s="23" t="s">
        <v>380</v>
      </c>
      <c r="CK41" s="40">
        <f t="shared" si="31"/>
        <v>0</v>
      </c>
      <c r="CL41" s="40">
        <f t="shared" si="32"/>
        <v>0</v>
      </c>
      <c r="CM41" s="40">
        <f t="shared" si="33"/>
        <v>0</v>
      </c>
      <c r="CN41" s="40">
        <f t="shared" si="34"/>
        <v>0</v>
      </c>
      <c r="CO41" s="40">
        <f t="shared" si="35"/>
        <v>0</v>
      </c>
      <c r="CP41" s="40">
        <f t="shared" si="36"/>
        <v>0</v>
      </c>
      <c r="CQ41" s="40">
        <f t="shared" si="37"/>
        <v>0</v>
      </c>
      <c r="CR41" s="40">
        <f t="shared" si="38"/>
        <v>0</v>
      </c>
      <c r="CS41" s="40">
        <f t="shared" si="39"/>
        <v>0</v>
      </c>
      <c r="CT41" s="40">
        <f t="shared" si="40"/>
        <v>0</v>
      </c>
      <c r="CU41" s="40"/>
      <c r="CV41" s="40"/>
      <c r="CW41" s="40"/>
      <c r="CX41" s="40"/>
      <c r="CY41" s="40"/>
      <c r="CZ41" s="40"/>
      <c r="DA41" s="40"/>
      <c r="DB41" s="40"/>
      <c r="DC41" s="40">
        <f t="shared" si="41"/>
        <v>0</v>
      </c>
      <c r="DD41" s="40"/>
      <c r="DE41" s="40"/>
      <c r="DF41" s="40"/>
      <c r="DG41" s="40"/>
      <c r="DH41" s="40"/>
      <c r="DI41" s="40"/>
      <c r="DJ41" s="40"/>
      <c r="DK41" s="40"/>
      <c r="DL41" s="40">
        <f t="shared" si="42"/>
        <v>0</v>
      </c>
      <c r="DM41" s="40"/>
      <c r="DN41" s="40"/>
      <c r="DO41" s="40"/>
      <c r="DP41" s="40"/>
      <c r="DQ41" s="40"/>
      <c r="DR41" s="40"/>
      <c r="DS41" s="40"/>
      <c r="DT41" s="40"/>
      <c r="DU41" s="40">
        <f t="shared" si="43"/>
        <v>0</v>
      </c>
      <c r="DV41" s="40"/>
      <c r="DW41" s="40"/>
      <c r="DX41" s="40"/>
      <c r="DY41" s="40"/>
      <c r="DZ41" s="40"/>
      <c r="EA41" s="40"/>
      <c r="EB41" s="40"/>
      <c r="EC41" s="40"/>
      <c r="ED41" s="40">
        <f t="shared" si="44"/>
        <v>0</v>
      </c>
      <c r="EE41" s="40"/>
      <c r="EF41" s="40"/>
      <c r="EG41" s="40"/>
      <c r="EH41" s="40"/>
      <c r="EI41" s="40"/>
      <c r="EJ41" s="40"/>
      <c r="EK41" s="40"/>
      <c r="EL41" s="40"/>
      <c r="EM41" s="40">
        <f t="shared" si="45"/>
        <v>0</v>
      </c>
      <c r="EN41" s="40"/>
      <c r="EO41" s="40"/>
      <c r="EP41" s="40"/>
      <c r="EQ41" s="40"/>
      <c r="ER41" s="40"/>
      <c r="ES41" s="40"/>
      <c r="ET41" s="40"/>
      <c r="EU41" s="40"/>
      <c r="EV41" s="40">
        <f t="shared" si="46"/>
        <v>0</v>
      </c>
      <c r="EW41" s="40"/>
      <c r="EX41" s="40"/>
      <c r="EY41" s="40"/>
      <c r="EZ41" s="40"/>
      <c r="FA41" s="40"/>
      <c r="FB41" s="40"/>
      <c r="FC41" s="40"/>
      <c r="FD41" s="40"/>
      <c r="FE41" s="40">
        <f t="shared" si="47"/>
        <v>0</v>
      </c>
      <c r="FF41" s="40"/>
      <c r="FG41" s="40"/>
      <c r="FH41" s="40"/>
      <c r="FI41" s="40"/>
      <c r="FJ41" s="40"/>
      <c r="FK41" s="40"/>
      <c r="FL41" s="40"/>
      <c r="FM41" s="40"/>
      <c r="FN41" s="40">
        <f t="shared" si="48"/>
        <v>0</v>
      </c>
      <c r="FO41" s="40"/>
      <c r="FP41" s="40"/>
      <c r="FQ41" s="40"/>
      <c r="FR41" s="40"/>
      <c r="FS41" s="40"/>
      <c r="FT41" s="40"/>
      <c r="FU41" s="40"/>
      <c r="FV41" s="40"/>
      <c r="FW41" s="40">
        <f t="shared" si="49"/>
        <v>0</v>
      </c>
      <c r="FX41" s="40"/>
      <c r="FY41" s="40"/>
      <c r="FZ41" s="40"/>
      <c r="GA41" s="40"/>
      <c r="GB41" s="40"/>
      <c r="GC41" s="40"/>
      <c r="GD41" s="40"/>
      <c r="GE41" s="40"/>
      <c r="GF41" s="40">
        <f t="shared" si="50"/>
        <v>0</v>
      </c>
      <c r="GG41" s="40"/>
      <c r="GH41" s="40"/>
      <c r="GI41" s="40"/>
      <c r="GJ41" s="40"/>
      <c r="GK41" s="40"/>
      <c r="GL41" s="40"/>
      <c r="GM41" s="40"/>
      <c r="GN41" s="40"/>
      <c r="GO41" s="40">
        <f t="shared" si="51"/>
        <v>0</v>
      </c>
      <c r="GP41" s="40"/>
      <c r="GQ41" s="40"/>
      <c r="GR41" s="40"/>
      <c r="GS41" s="40"/>
      <c r="GT41" s="40"/>
      <c r="GU41" s="40"/>
      <c r="GV41" s="40"/>
      <c r="GW41" s="40"/>
      <c r="GX41" s="40">
        <f t="shared" si="52"/>
        <v>0</v>
      </c>
      <c r="GY41" s="40"/>
      <c r="GZ41" s="40"/>
      <c r="HA41" s="40"/>
      <c r="HB41" s="40"/>
      <c r="HC41" s="40"/>
      <c r="HD41" s="40"/>
      <c r="HE41" s="40"/>
      <c r="HF41" s="40"/>
      <c r="HG41" s="40">
        <f t="shared" si="53"/>
        <v>0</v>
      </c>
      <c r="HH41" s="40"/>
      <c r="HI41" s="40"/>
      <c r="HJ41" s="40"/>
      <c r="HK41" s="40"/>
      <c r="HL41" s="40"/>
      <c r="HM41" s="40"/>
      <c r="HN41" s="40"/>
      <c r="HO41" s="40"/>
      <c r="HP41" s="40">
        <f t="shared" si="54"/>
        <v>0</v>
      </c>
      <c r="HQ41" s="40"/>
      <c r="HR41" s="40"/>
      <c r="HS41" s="40"/>
      <c r="HT41" s="40"/>
      <c r="HU41" s="40"/>
      <c r="HV41" s="40"/>
      <c r="HW41" s="40"/>
      <c r="HX41" s="40"/>
      <c r="HY41" s="40">
        <f t="shared" si="55"/>
        <v>0</v>
      </c>
      <c r="HZ41" s="40"/>
      <c r="IA41" s="40"/>
      <c r="IB41" s="40"/>
      <c r="IC41" s="40"/>
      <c r="ID41" s="40"/>
      <c r="IE41" s="40"/>
      <c r="IF41" s="40"/>
      <c r="IG41" s="40"/>
      <c r="IH41" s="40">
        <f t="shared" si="56"/>
        <v>0</v>
      </c>
      <c r="II41" s="40"/>
      <c r="IJ41" s="40"/>
      <c r="IK41" s="40"/>
      <c r="IL41" s="40"/>
      <c r="IM41" s="40"/>
      <c r="IN41" s="40"/>
      <c r="IO41" s="40"/>
      <c r="IP41" s="40"/>
      <c r="IQ41" s="40">
        <f t="shared" si="57"/>
        <v>0</v>
      </c>
      <c r="IR41" s="40"/>
      <c r="IS41" s="40"/>
      <c r="IT41" s="40"/>
      <c r="IU41" s="40"/>
      <c r="IV41" s="40"/>
      <c r="IW41" s="40"/>
      <c r="IX41" s="40"/>
      <c r="IY41" s="40"/>
      <c r="IZ41" s="40">
        <f t="shared" si="58"/>
        <v>0</v>
      </c>
      <c r="JA41" s="40"/>
      <c r="JB41" s="40"/>
      <c r="JC41" s="40"/>
      <c r="JD41" s="40"/>
      <c r="JE41" s="40"/>
      <c r="JF41" s="40"/>
      <c r="JG41" s="40"/>
      <c r="JH41" s="40"/>
      <c r="JI41" s="40">
        <f t="shared" si="59"/>
        <v>0</v>
      </c>
      <c r="JJ41" s="40"/>
      <c r="JK41" s="40"/>
      <c r="JL41" s="40"/>
      <c r="JM41" s="40"/>
      <c r="JN41" s="40"/>
      <c r="JO41" s="40"/>
      <c r="JP41" s="40"/>
      <c r="JQ41" s="40"/>
      <c r="JR41" s="40">
        <f t="shared" si="60"/>
        <v>0</v>
      </c>
      <c r="JS41" s="40"/>
      <c r="JT41" s="40"/>
      <c r="JU41" s="40"/>
      <c r="JV41" s="40"/>
      <c r="JW41" s="40"/>
      <c r="JX41" s="40"/>
      <c r="JY41" s="40"/>
      <c r="JZ41" s="40"/>
      <c r="KA41" s="40">
        <f t="shared" si="1"/>
        <v>0</v>
      </c>
      <c r="KB41" s="40"/>
      <c r="KC41" s="40"/>
      <c r="KD41" s="40"/>
      <c r="KE41" s="40"/>
      <c r="KF41" s="40"/>
      <c r="KG41" s="40"/>
      <c r="KH41" s="40"/>
      <c r="KI41" s="40"/>
      <c r="KJ41" s="40">
        <f t="shared" si="2"/>
        <v>0</v>
      </c>
      <c r="KK41" s="40"/>
      <c r="KL41" s="40"/>
      <c r="KM41" s="40"/>
      <c r="KN41" s="40"/>
      <c r="KO41" s="40"/>
      <c r="KP41" s="40"/>
      <c r="KQ41" s="40"/>
      <c r="KR41" s="40"/>
      <c r="KS41" s="40">
        <f t="shared" si="3"/>
        <v>0</v>
      </c>
      <c r="KT41" s="40"/>
      <c r="KU41" s="40"/>
      <c r="KV41" s="40"/>
      <c r="KW41" s="40"/>
      <c r="KX41" s="40"/>
      <c r="KY41" s="40"/>
      <c r="KZ41" s="40"/>
      <c r="LA41" s="40"/>
      <c r="LB41" s="40">
        <f t="shared" si="4"/>
        <v>0</v>
      </c>
      <c r="LC41" s="40"/>
      <c r="LD41" s="40"/>
      <c r="LE41" s="40"/>
      <c r="LF41" s="40"/>
      <c r="LG41" s="40"/>
      <c r="LH41" s="40"/>
      <c r="LI41" s="40"/>
      <c r="LJ41" s="40"/>
      <c r="LK41" s="40">
        <f t="shared" si="5"/>
        <v>0</v>
      </c>
      <c r="LL41" s="40"/>
      <c r="LM41" s="40"/>
      <c r="LN41" s="40"/>
      <c r="LO41" s="40"/>
      <c r="LP41" s="40"/>
      <c r="LQ41" s="40"/>
      <c r="LR41" s="40"/>
      <c r="LS41" s="40"/>
      <c r="LT41" s="40">
        <f t="shared" si="6"/>
        <v>0</v>
      </c>
      <c r="LU41" s="40"/>
      <c r="LV41" s="40"/>
      <c r="LW41" s="40"/>
      <c r="LX41" s="40"/>
      <c r="LY41" s="40"/>
      <c r="LZ41" s="40"/>
      <c r="MA41" s="40"/>
      <c r="MB41" s="40"/>
      <c r="MC41" s="40">
        <f t="shared" si="7"/>
        <v>0</v>
      </c>
      <c r="MD41" s="40"/>
      <c r="ME41" s="40"/>
      <c r="MF41" s="40"/>
      <c r="MG41" s="40"/>
      <c r="MH41" s="40"/>
      <c r="MI41" s="40"/>
      <c r="MJ41" s="40"/>
      <c r="MK41" s="40"/>
      <c r="ML41" s="40">
        <f t="shared" si="8"/>
        <v>0</v>
      </c>
      <c r="MM41" s="40"/>
      <c r="MN41" s="40"/>
      <c r="MO41" s="40"/>
      <c r="MP41" s="40"/>
      <c r="MQ41" s="40"/>
      <c r="MR41" s="40"/>
      <c r="MS41" s="40"/>
      <c r="MT41" s="40"/>
      <c r="MU41" s="40">
        <f t="shared" si="61"/>
        <v>0</v>
      </c>
      <c r="MV41" s="40"/>
      <c r="MW41" s="40"/>
      <c r="MX41" s="40"/>
      <c r="MY41" s="40"/>
      <c r="MZ41" s="40"/>
      <c r="NA41" s="40"/>
      <c r="NB41" s="40"/>
      <c r="NC41" s="40"/>
      <c r="ND41" s="40">
        <f t="shared" si="9"/>
        <v>0</v>
      </c>
      <c r="NE41" s="40"/>
      <c r="NF41" s="40"/>
      <c r="NG41" s="40"/>
      <c r="NH41" s="40"/>
      <c r="NI41" s="40"/>
      <c r="NJ41" s="40"/>
      <c r="NK41" s="40"/>
      <c r="NL41" s="40"/>
      <c r="NM41" s="40">
        <f t="shared" si="10"/>
        <v>0</v>
      </c>
      <c r="NN41" s="40"/>
      <c r="NO41" s="40"/>
      <c r="NP41" s="40"/>
      <c r="NQ41" s="40"/>
      <c r="NR41" s="40"/>
      <c r="NS41" s="40"/>
      <c r="NT41" s="40"/>
      <c r="NU41" s="40"/>
      <c r="NV41" s="40">
        <f t="shared" si="11"/>
        <v>0</v>
      </c>
      <c r="NW41" s="40"/>
      <c r="NX41" s="40"/>
      <c r="NY41" s="40"/>
      <c r="NZ41" s="40"/>
      <c r="OA41" s="40"/>
      <c r="OB41" s="40"/>
      <c r="OC41" s="40"/>
      <c r="OD41" s="40"/>
      <c r="OE41" s="40">
        <f t="shared" si="12"/>
        <v>0</v>
      </c>
      <c r="OF41" s="40"/>
      <c r="OG41" s="40"/>
      <c r="OH41" s="40"/>
      <c r="OI41" s="40"/>
      <c r="OJ41" s="40"/>
      <c r="OK41" s="40"/>
      <c r="OL41" s="40"/>
      <c r="OM41" s="40"/>
      <c r="ON41" s="40">
        <f t="shared" si="13"/>
        <v>0</v>
      </c>
      <c r="OO41" s="40"/>
      <c r="OP41" s="40"/>
      <c r="OQ41" s="40"/>
      <c r="OR41" s="40"/>
      <c r="OS41" s="40"/>
      <c r="OT41" s="40"/>
      <c r="OU41" s="40"/>
      <c r="OV41" s="40"/>
      <c r="OW41" s="40">
        <f t="shared" si="14"/>
        <v>0</v>
      </c>
      <c r="OX41" s="40"/>
      <c r="OY41" s="40"/>
      <c r="OZ41" s="40"/>
      <c r="PA41" s="40"/>
      <c r="PB41" s="40"/>
      <c r="PC41" s="40"/>
      <c r="PD41" s="40"/>
      <c r="PE41" s="40"/>
      <c r="PF41" s="40">
        <f t="shared" si="15"/>
        <v>0</v>
      </c>
      <c r="PG41" s="40"/>
      <c r="PH41" s="40"/>
      <c r="PI41" s="40"/>
      <c r="PJ41" s="40"/>
      <c r="PK41" s="40"/>
      <c r="PL41" s="40"/>
      <c r="PM41" s="40"/>
      <c r="PN41" s="40"/>
      <c r="PO41" s="40">
        <f t="shared" si="16"/>
        <v>0</v>
      </c>
      <c r="PP41" s="40"/>
      <c r="PQ41" s="40"/>
      <c r="PR41" s="40"/>
      <c r="PS41" s="40"/>
      <c r="PT41" s="40"/>
      <c r="PU41" s="40"/>
      <c r="PV41" s="40"/>
      <c r="PW41" s="40"/>
      <c r="PX41" s="40">
        <f t="shared" si="17"/>
        <v>0</v>
      </c>
      <c r="PY41" s="40"/>
      <c r="PZ41" s="40"/>
      <c r="QA41" s="40"/>
      <c r="QB41" s="40"/>
      <c r="QC41" s="40"/>
      <c r="QD41" s="40"/>
      <c r="QE41" s="40"/>
      <c r="QF41" s="40"/>
      <c r="QG41" s="40">
        <f t="shared" si="18"/>
        <v>0</v>
      </c>
      <c r="QH41" s="40"/>
      <c r="QI41" s="40"/>
      <c r="QJ41" s="40"/>
      <c r="QK41" s="40"/>
      <c r="QL41" s="40"/>
      <c r="QM41" s="40"/>
      <c r="QN41" s="40"/>
      <c r="QO41" s="40"/>
      <c r="QP41" s="40">
        <f t="shared" si="19"/>
        <v>0</v>
      </c>
      <c r="QQ41" s="40"/>
      <c r="QR41" s="40"/>
      <c r="QS41" s="40"/>
      <c r="QT41" s="40"/>
      <c r="QU41" s="40"/>
      <c r="QV41" s="40"/>
      <c r="QW41" s="40"/>
      <c r="QX41" s="40"/>
      <c r="QY41" s="40">
        <f t="shared" si="20"/>
        <v>0</v>
      </c>
      <c r="QZ41" s="40"/>
      <c r="RA41" s="40"/>
      <c r="RB41" s="40"/>
      <c r="RC41" s="40"/>
      <c r="RD41" s="40"/>
      <c r="RE41" s="40"/>
      <c r="RF41" s="40"/>
      <c r="RG41" s="40"/>
      <c r="RH41" s="40">
        <f t="shared" si="21"/>
        <v>0</v>
      </c>
      <c r="RI41" s="40"/>
      <c r="RJ41" s="40"/>
      <c r="RK41" s="40"/>
      <c r="RL41" s="40"/>
      <c r="RM41" s="40"/>
      <c r="RN41" s="40"/>
      <c r="RO41" s="40"/>
      <c r="RP41" s="40"/>
      <c r="RQ41" s="40">
        <f t="shared" si="22"/>
        <v>0</v>
      </c>
      <c r="RR41" s="40"/>
      <c r="RS41" s="40"/>
      <c r="RT41" s="40"/>
      <c r="RU41" s="40"/>
      <c r="RV41" s="40"/>
      <c r="RW41" s="40"/>
      <c r="RX41" s="40"/>
      <c r="RY41" s="40"/>
      <c r="RZ41" s="40">
        <f t="shared" si="23"/>
        <v>0</v>
      </c>
      <c r="SA41" s="40"/>
      <c r="SB41" s="40"/>
      <c r="SC41" s="40"/>
      <c r="SD41" s="40"/>
      <c r="SE41" s="40"/>
      <c r="SF41" s="40"/>
      <c r="SG41" s="40"/>
      <c r="SH41" s="40"/>
      <c r="SI41" s="40">
        <f t="shared" si="24"/>
        <v>0</v>
      </c>
      <c r="SJ41" s="40"/>
      <c r="SK41" s="40"/>
      <c r="SL41" s="40"/>
      <c r="SM41" s="40"/>
      <c r="SN41" s="40"/>
      <c r="SO41" s="40"/>
      <c r="SP41" s="40"/>
      <c r="SQ41" s="40"/>
      <c r="SR41" s="40">
        <f t="shared" si="25"/>
        <v>0</v>
      </c>
      <c r="SS41" s="40"/>
      <c r="ST41" s="40"/>
      <c r="SU41" s="40"/>
      <c r="SV41" s="40"/>
      <c r="SW41" s="40"/>
      <c r="SX41" s="40"/>
      <c r="SY41" s="40"/>
      <c r="SZ41" s="40"/>
      <c r="TA41" s="40">
        <f t="shared" si="26"/>
        <v>0</v>
      </c>
      <c r="TB41" s="40"/>
      <c r="TC41" s="40"/>
      <c r="TD41" s="40"/>
      <c r="TE41" s="40"/>
      <c r="TF41" s="40"/>
      <c r="TG41" s="40"/>
      <c r="TH41" s="40"/>
      <c r="TI41" s="40"/>
      <c r="TJ41" s="40">
        <f t="shared" si="27"/>
        <v>0</v>
      </c>
      <c r="TK41" s="40"/>
      <c r="TL41" s="40"/>
      <c r="TM41" s="40"/>
      <c r="TN41" s="40"/>
      <c r="TO41" s="40"/>
      <c r="TP41" s="40"/>
      <c r="TQ41" s="40"/>
      <c r="TR41" s="40"/>
      <c r="TS41" s="40">
        <f t="shared" si="28"/>
        <v>0</v>
      </c>
      <c r="TT41" s="40"/>
      <c r="TU41" s="40"/>
      <c r="TV41" s="40"/>
      <c r="TW41" s="40"/>
      <c r="TX41" s="40"/>
      <c r="TY41" s="40"/>
      <c r="TZ41" s="40"/>
      <c r="UA41" s="40"/>
      <c r="UB41" s="40">
        <f t="shared" si="29"/>
        <v>0</v>
      </c>
      <c r="UC41" s="40"/>
      <c r="UD41" s="40"/>
      <c r="UE41" s="40"/>
      <c r="UF41" s="40"/>
      <c r="UG41" s="40"/>
      <c r="UH41" s="40"/>
      <c r="UI41" s="40"/>
      <c r="UJ41" s="40"/>
    </row>
    <row r="42" spans="1:556" x14ac:dyDescent="0.25">
      <c r="A42" s="37" t="s">
        <v>380</v>
      </c>
      <c r="B42" s="22"/>
      <c r="C42" s="38" t="s">
        <v>380</v>
      </c>
      <c r="D42" s="38"/>
      <c r="E42" s="22"/>
      <c r="F42" s="38" t="s">
        <v>380</v>
      </c>
      <c r="G42" s="38"/>
      <c r="H42" s="22"/>
      <c r="I42" s="38" t="s">
        <v>380</v>
      </c>
      <c r="J42" s="38"/>
      <c r="K42" s="22"/>
      <c r="L42" s="38" t="s">
        <v>380</v>
      </c>
      <c r="M42" s="38"/>
      <c r="N42" s="22"/>
      <c r="O42" s="38" t="s">
        <v>380</v>
      </c>
      <c r="P42" s="38"/>
      <c r="Q42" s="22"/>
      <c r="R42" s="38" t="s">
        <v>380</v>
      </c>
      <c r="S42" s="38"/>
      <c r="T42" s="22"/>
      <c r="U42" s="38" t="s">
        <v>380</v>
      </c>
      <c r="V42" s="38"/>
      <c r="W42" s="22"/>
      <c r="X42" s="38" t="s">
        <v>380</v>
      </c>
      <c r="Y42" s="38"/>
      <c r="Z42" s="22"/>
      <c r="AA42" s="38" t="s">
        <v>380</v>
      </c>
      <c r="AB42" s="38"/>
      <c r="AC42" s="22"/>
      <c r="AD42" s="38" t="s">
        <v>380</v>
      </c>
      <c r="AE42" s="38"/>
      <c r="AF42" s="22"/>
      <c r="AG42" s="39"/>
      <c r="AH42" s="39"/>
      <c r="AI42" s="122">
        <f t="shared" si="62"/>
        <v>0</v>
      </c>
      <c r="AJ42" s="38"/>
      <c r="AK42" s="23" t="s">
        <v>380</v>
      </c>
      <c r="AL42" s="23" t="s">
        <v>380</v>
      </c>
      <c r="AM42" s="23" t="s">
        <v>380</v>
      </c>
      <c r="AN42" s="23" t="s">
        <v>380</v>
      </c>
      <c r="AO42" s="23" t="s">
        <v>380</v>
      </c>
      <c r="AP42" s="23" t="s">
        <v>380</v>
      </c>
      <c r="AQ42" s="23" t="s">
        <v>380</v>
      </c>
      <c r="AR42" s="23" t="s">
        <v>380</v>
      </c>
      <c r="AS42" s="23" t="s">
        <v>380</v>
      </c>
      <c r="AT42" s="23" t="s">
        <v>380</v>
      </c>
      <c r="AU42" s="23" t="s">
        <v>380</v>
      </c>
      <c r="AV42" s="23" t="s">
        <v>380</v>
      </c>
      <c r="AW42" s="23" t="s">
        <v>380</v>
      </c>
      <c r="AX42" s="23" t="s">
        <v>380</v>
      </c>
      <c r="AY42" s="23" t="s">
        <v>380</v>
      </c>
      <c r="AZ42" s="23" t="s">
        <v>380</v>
      </c>
      <c r="BA42" s="23" t="s">
        <v>380</v>
      </c>
      <c r="BB42" s="23" t="s">
        <v>380</v>
      </c>
      <c r="BC42" s="23" t="s">
        <v>380</v>
      </c>
      <c r="BD42" s="23" t="s">
        <v>380</v>
      </c>
      <c r="BE42" s="23" t="s">
        <v>380</v>
      </c>
      <c r="BF42" s="23" t="s">
        <v>380</v>
      </c>
      <c r="BG42" s="23" t="s">
        <v>380</v>
      </c>
      <c r="BH42" s="23" t="s">
        <v>380</v>
      </c>
      <c r="BI42" s="23" t="s">
        <v>380</v>
      </c>
      <c r="BJ42" s="23" t="s">
        <v>380</v>
      </c>
      <c r="BK42" s="23" t="s">
        <v>380</v>
      </c>
      <c r="BL42" s="23" t="s">
        <v>380</v>
      </c>
      <c r="BM42" s="23" t="s">
        <v>380</v>
      </c>
      <c r="BN42" s="23" t="s">
        <v>380</v>
      </c>
      <c r="BO42" s="23" t="s">
        <v>380</v>
      </c>
      <c r="BP42" s="23" t="s">
        <v>380</v>
      </c>
      <c r="BQ42" s="23" t="s">
        <v>380</v>
      </c>
      <c r="BR42" s="23" t="s">
        <v>380</v>
      </c>
      <c r="BS42" s="23" t="s">
        <v>380</v>
      </c>
      <c r="BT42" s="23" t="s">
        <v>380</v>
      </c>
      <c r="BU42" s="23" t="s">
        <v>380</v>
      </c>
      <c r="BV42" s="23" t="s">
        <v>380</v>
      </c>
      <c r="BW42" s="23" t="s">
        <v>380</v>
      </c>
      <c r="BX42" s="23" t="s">
        <v>380</v>
      </c>
      <c r="BY42" s="23" t="s">
        <v>380</v>
      </c>
      <c r="BZ42" s="23" t="s">
        <v>380</v>
      </c>
      <c r="CA42" s="23" t="s">
        <v>380</v>
      </c>
      <c r="CB42" s="23" t="s">
        <v>380</v>
      </c>
      <c r="CC42" s="23" t="s">
        <v>380</v>
      </c>
      <c r="CD42" s="23" t="s">
        <v>380</v>
      </c>
      <c r="CE42" s="23" t="s">
        <v>380</v>
      </c>
      <c r="CF42" s="23" t="s">
        <v>380</v>
      </c>
      <c r="CG42" s="23" t="s">
        <v>380</v>
      </c>
      <c r="CH42" s="23" t="s">
        <v>380</v>
      </c>
      <c r="CI42" s="23" t="s">
        <v>380</v>
      </c>
      <c r="CJ42" s="23" t="s">
        <v>380</v>
      </c>
      <c r="CK42" s="40">
        <f t="shared" si="31"/>
        <v>0</v>
      </c>
      <c r="CL42" s="40">
        <f t="shared" si="32"/>
        <v>0</v>
      </c>
      <c r="CM42" s="40">
        <f t="shared" si="33"/>
        <v>0</v>
      </c>
      <c r="CN42" s="40">
        <f t="shared" si="34"/>
        <v>0</v>
      </c>
      <c r="CO42" s="40">
        <f t="shared" si="35"/>
        <v>0</v>
      </c>
      <c r="CP42" s="40">
        <f t="shared" si="36"/>
        <v>0</v>
      </c>
      <c r="CQ42" s="40">
        <f t="shared" si="37"/>
        <v>0</v>
      </c>
      <c r="CR42" s="40">
        <f t="shared" si="38"/>
        <v>0</v>
      </c>
      <c r="CS42" s="40">
        <f t="shared" si="39"/>
        <v>0</v>
      </c>
      <c r="CT42" s="40">
        <f t="shared" si="40"/>
        <v>0</v>
      </c>
      <c r="CU42" s="40"/>
      <c r="CV42" s="40"/>
      <c r="CW42" s="40"/>
      <c r="CX42" s="40"/>
      <c r="CY42" s="40"/>
      <c r="CZ42" s="40"/>
      <c r="DA42" s="40"/>
      <c r="DB42" s="40"/>
      <c r="DC42" s="40">
        <f t="shared" si="41"/>
        <v>0</v>
      </c>
      <c r="DD42" s="40"/>
      <c r="DE42" s="40"/>
      <c r="DF42" s="40"/>
      <c r="DG42" s="40"/>
      <c r="DH42" s="40"/>
      <c r="DI42" s="40"/>
      <c r="DJ42" s="40"/>
      <c r="DK42" s="40"/>
      <c r="DL42" s="40">
        <f t="shared" si="42"/>
        <v>0</v>
      </c>
      <c r="DM42" s="40"/>
      <c r="DN42" s="40"/>
      <c r="DO42" s="40"/>
      <c r="DP42" s="40"/>
      <c r="DQ42" s="40"/>
      <c r="DR42" s="40"/>
      <c r="DS42" s="40"/>
      <c r="DT42" s="40"/>
      <c r="DU42" s="40">
        <f t="shared" si="43"/>
        <v>0</v>
      </c>
      <c r="DV42" s="40"/>
      <c r="DW42" s="40"/>
      <c r="DX42" s="40"/>
      <c r="DY42" s="40"/>
      <c r="DZ42" s="40"/>
      <c r="EA42" s="40"/>
      <c r="EB42" s="40"/>
      <c r="EC42" s="40"/>
      <c r="ED42" s="40">
        <f t="shared" si="44"/>
        <v>0</v>
      </c>
      <c r="EE42" s="40"/>
      <c r="EF42" s="40"/>
      <c r="EG42" s="40"/>
      <c r="EH42" s="40"/>
      <c r="EI42" s="40"/>
      <c r="EJ42" s="40"/>
      <c r="EK42" s="40"/>
      <c r="EL42" s="40"/>
      <c r="EM42" s="40">
        <f t="shared" si="45"/>
        <v>0</v>
      </c>
      <c r="EN42" s="40"/>
      <c r="EO42" s="40"/>
      <c r="EP42" s="40"/>
      <c r="EQ42" s="40"/>
      <c r="ER42" s="40"/>
      <c r="ES42" s="40"/>
      <c r="ET42" s="40"/>
      <c r="EU42" s="40"/>
      <c r="EV42" s="40">
        <f t="shared" si="46"/>
        <v>0</v>
      </c>
      <c r="EW42" s="40"/>
      <c r="EX42" s="40"/>
      <c r="EY42" s="40"/>
      <c r="EZ42" s="40"/>
      <c r="FA42" s="40"/>
      <c r="FB42" s="40"/>
      <c r="FC42" s="40"/>
      <c r="FD42" s="40"/>
      <c r="FE42" s="40">
        <f t="shared" si="47"/>
        <v>0</v>
      </c>
      <c r="FF42" s="40"/>
      <c r="FG42" s="40"/>
      <c r="FH42" s="40"/>
      <c r="FI42" s="40"/>
      <c r="FJ42" s="40"/>
      <c r="FK42" s="40"/>
      <c r="FL42" s="40"/>
      <c r="FM42" s="40"/>
      <c r="FN42" s="40">
        <f t="shared" si="48"/>
        <v>0</v>
      </c>
      <c r="FO42" s="40"/>
      <c r="FP42" s="40"/>
      <c r="FQ42" s="40"/>
      <c r="FR42" s="40"/>
      <c r="FS42" s="40"/>
      <c r="FT42" s="40"/>
      <c r="FU42" s="40"/>
      <c r="FV42" s="40"/>
      <c r="FW42" s="40">
        <f t="shared" si="49"/>
        <v>0</v>
      </c>
      <c r="FX42" s="40"/>
      <c r="FY42" s="40"/>
      <c r="FZ42" s="40"/>
      <c r="GA42" s="40"/>
      <c r="GB42" s="40"/>
      <c r="GC42" s="40"/>
      <c r="GD42" s="40"/>
      <c r="GE42" s="40"/>
      <c r="GF42" s="40">
        <f t="shared" si="50"/>
        <v>0</v>
      </c>
      <c r="GG42" s="40"/>
      <c r="GH42" s="40"/>
      <c r="GI42" s="40"/>
      <c r="GJ42" s="40"/>
      <c r="GK42" s="40"/>
      <c r="GL42" s="40"/>
      <c r="GM42" s="40"/>
      <c r="GN42" s="40"/>
      <c r="GO42" s="40">
        <f t="shared" si="51"/>
        <v>0</v>
      </c>
      <c r="GP42" s="40"/>
      <c r="GQ42" s="40"/>
      <c r="GR42" s="40"/>
      <c r="GS42" s="40"/>
      <c r="GT42" s="40"/>
      <c r="GU42" s="40"/>
      <c r="GV42" s="40"/>
      <c r="GW42" s="40"/>
      <c r="GX42" s="40">
        <f t="shared" si="52"/>
        <v>0</v>
      </c>
      <c r="GY42" s="40"/>
      <c r="GZ42" s="40"/>
      <c r="HA42" s="40"/>
      <c r="HB42" s="40"/>
      <c r="HC42" s="40"/>
      <c r="HD42" s="40"/>
      <c r="HE42" s="40"/>
      <c r="HF42" s="40"/>
      <c r="HG42" s="40">
        <f t="shared" si="53"/>
        <v>0</v>
      </c>
      <c r="HH42" s="40"/>
      <c r="HI42" s="40"/>
      <c r="HJ42" s="40"/>
      <c r="HK42" s="40"/>
      <c r="HL42" s="40"/>
      <c r="HM42" s="40"/>
      <c r="HN42" s="40"/>
      <c r="HO42" s="40"/>
      <c r="HP42" s="40">
        <f t="shared" si="54"/>
        <v>0</v>
      </c>
      <c r="HQ42" s="40"/>
      <c r="HR42" s="40"/>
      <c r="HS42" s="40"/>
      <c r="HT42" s="40"/>
      <c r="HU42" s="40"/>
      <c r="HV42" s="40"/>
      <c r="HW42" s="40"/>
      <c r="HX42" s="40"/>
      <c r="HY42" s="40">
        <f t="shared" si="55"/>
        <v>0</v>
      </c>
      <c r="HZ42" s="40"/>
      <c r="IA42" s="40"/>
      <c r="IB42" s="40"/>
      <c r="IC42" s="40"/>
      <c r="ID42" s="40"/>
      <c r="IE42" s="40"/>
      <c r="IF42" s="40"/>
      <c r="IG42" s="40"/>
      <c r="IH42" s="40">
        <f t="shared" si="56"/>
        <v>0</v>
      </c>
      <c r="II42" s="40"/>
      <c r="IJ42" s="40"/>
      <c r="IK42" s="40"/>
      <c r="IL42" s="40"/>
      <c r="IM42" s="40"/>
      <c r="IN42" s="40"/>
      <c r="IO42" s="40"/>
      <c r="IP42" s="40"/>
      <c r="IQ42" s="40">
        <f t="shared" si="57"/>
        <v>0</v>
      </c>
      <c r="IR42" s="40"/>
      <c r="IS42" s="40"/>
      <c r="IT42" s="40"/>
      <c r="IU42" s="40"/>
      <c r="IV42" s="40"/>
      <c r="IW42" s="40"/>
      <c r="IX42" s="40"/>
      <c r="IY42" s="40"/>
      <c r="IZ42" s="40">
        <f t="shared" si="58"/>
        <v>0</v>
      </c>
      <c r="JA42" s="40"/>
      <c r="JB42" s="40"/>
      <c r="JC42" s="40"/>
      <c r="JD42" s="40"/>
      <c r="JE42" s="40"/>
      <c r="JF42" s="40"/>
      <c r="JG42" s="40"/>
      <c r="JH42" s="40"/>
      <c r="JI42" s="40">
        <f t="shared" si="59"/>
        <v>0</v>
      </c>
      <c r="JJ42" s="40"/>
      <c r="JK42" s="40"/>
      <c r="JL42" s="40"/>
      <c r="JM42" s="40"/>
      <c r="JN42" s="40"/>
      <c r="JO42" s="40"/>
      <c r="JP42" s="40"/>
      <c r="JQ42" s="40"/>
      <c r="JR42" s="40">
        <f t="shared" si="60"/>
        <v>0</v>
      </c>
      <c r="JS42" s="40"/>
      <c r="JT42" s="40"/>
      <c r="JU42" s="40"/>
      <c r="JV42" s="40"/>
      <c r="JW42" s="40"/>
      <c r="JX42" s="40"/>
      <c r="JY42" s="40"/>
      <c r="JZ42" s="40"/>
      <c r="KA42" s="40">
        <f t="shared" si="1"/>
        <v>0</v>
      </c>
      <c r="KB42" s="40"/>
      <c r="KC42" s="40"/>
      <c r="KD42" s="40"/>
      <c r="KE42" s="40"/>
      <c r="KF42" s="40"/>
      <c r="KG42" s="40"/>
      <c r="KH42" s="40"/>
      <c r="KI42" s="40"/>
      <c r="KJ42" s="40">
        <f t="shared" si="2"/>
        <v>0</v>
      </c>
      <c r="KK42" s="40"/>
      <c r="KL42" s="40"/>
      <c r="KM42" s="40"/>
      <c r="KN42" s="40"/>
      <c r="KO42" s="40"/>
      <c r="KP42" s="40"/>
      <c r="KQ42" s="40"/>
      <c r="KR42" s="40"/>
      <c r="KS42" s="40">
        <f t="shared" si="3"/>
        <v>0</v>
      </c>
      <c r="KT42" s="40"/>
      <c r="KU42" s="40"/>
      <c r="KV42" s="40"/>
      <c r="KW42" s="40"/>
      <c r="KX42" s="40"/>
      <c r="KY42" s="40"/>
      <c r="KZ42" s="40"/>
      <c r="LA42" s="40"/>
      <c r="LB42" s="40">
        <f t="shared" si="4"/>
        <v>0</v>
      </c>
      <c r="LC42" s="40"/>
      <c r="LD42" s="40"/>
      <c r="LE42" s="40"/>
      <c r="LF42" s="40"/>
      <c r="LG42" s="40"/>
      <c r="LH42" s="40"/>
      <c r="LI42" s="40"/>
      <c r="LJ42" s="40"/>
      <c r="LK42" s="40">
        <f t="shared" si="5"/>
        <v>0</v>
      </c>
      <c r="LL42" s="40"/>
      <c r="LM42" s="40"/>
      <c r="LN42" s="40"/>
      <c r="LO42" s="40"/>
      <c r="LP42" s="40"/>
      <c r="LQ42" s="40"/>
      <c r="LR42" s="40"/>
      <c r="LS42" s="40"/>
      <c r="LT42" s="40">
        <f t="shared" si="6"/>
        <v>0</v>
      </c>
      <c r="LU42" s="40"/>
      <c r="LV42" s="40"/>
      <c r="LW42" s="40"/>
      <c r="LX42" s="40"/>
      <c r="LY42" s="40"/>
      <c r="LZ42" s="40"/>
      <c r="MA42" s="40"/>
      <c r="MB42" s="40"/>
      <c r="MC42" s="40">
        <f t="shared" si="7"/>
        <v>0</v>
      </c>
      <c r="MD42" s="40"/>
      <c r="ME42" s="40"/>
      <c r="MF42" s="40"/>
      <c r="MG42" s="40"/>
      <c r="MH42" s="40"/>
      <c r="MI42" s="40"/>
      <c r="MJ42" s="40"/>
      <c r="MK42" s="40"/>
      <c r="ML42" s="40">
        <f t="shared" si="8"/>
        <v>0</v>
      </c>
      <c r="MM42" s="40"/>
      <c r="MN42" s="40"/>
      <c r="MO42" s="40"/>
      <c r="MP42" s="40"/>
      <c r="MQ42" s="40"/>
      <c r="MR42" s="40"/>
      <c r="MS42" s="40"/>
      <c r="MT42" s="40"/>
      <c r="MU42" s="40">
        <f t="shared" si="61"/>
        <v>0</v>
      </c>
      <c r="MV42" s="40"/>
      <c r="MW42" s="40"/>
      <c r="MX42" s="40"/>
      <c r="MY42" s="40"/>
      <c r="MZ42" s="40"/>
      <c r="NA42" s="40"/>
      <c r="NB42" s="40"/>
      <c r="NC42" s="40"/>
      <c r="ND42" s="40">
        <f t="shared" si="9"/>
        <v>0</v>
      </c>
      <c r="NE42" s="40"/>
      <c r="NF42" s="40"/>
      <c r="NG42" s="40"/>
      <c r="NH42" s="40"/>
      <c r="NI42" s="40"/>
      <c r="NJ42" s="40"/>
      <c r="NK42" s="40"/>
      <c r="NL42" s="40"/>
      <c r="NM42" s="40">
        <f t="shared" si="10"/>
        <v>0</v>
      </c>
      <c r="NN42" s="40"/>
      <c r="NO42" s="40"/>
      <c r="NP42" s="40"/>
      <c r="NQ42" s="40"/>
      <c r="NR42" s="40"/>
      <c r="NS42" s="40"/>
      <c r="NT42" s="40"/>
      <c r="NU42" s="40"/>
      <c r="NV42" s="40">
        <f t="shared" si="11"/>
        <v>0</v>
      </c>
      <c r="NW42" s="40"/>
      <c r="NX42" s="40"/>
      <c r="NY42" s="40"/>
      <c r="NZ42" s="40"/>
      <c r="OA42" s="40"/>
      <c r="OB42" s="40"/>
      <c r="OC42" s="40"/>
      <c r="OD42" s="40"/>
      <c r="OE42" s="40">
        <f t="shared" si="12"/>
        <v>0</v>
      </c>
      <c r="OF42" s="40"/>
      <c r="OG42" s="40"/>
      <c r="OH42" s="40"/>
      <c r="OI42" s="40"/>
      <c r="OJ42" s="40"/>
      <c r="OK42" s="40"/>
      <c r="OL42" s="40"/>
      <c r="OM42" s="40"/>
      <c r="ON42" s="40">
        <f t="shared" si="13"/>
        <v>0</v>
      </c>
      <c r="OO42" s="40"/>
      <c r="OP42" s="40"/>
      <c r="OQ42" s="40"/>
      <c r="OR42" s="40"/>
      <c r="OS42" s="40"/>
      <c r="OT42" s="40"/>
      <c r="OU42" s="40"/>
      <c r="OV42" s="40"/>
      <c r="OW42" s="40">
        <f t="shared" si="14"/>
        <v>0</v>
      </c>
      <c r="OX42" s="40"/>
      <c r="OY42" s="40"/>
      <c r="OZ42" s="40"/>
      <c r="PA42" s="40"/>
      <c r="PB42" s="40"/>
      <c r="PC42" s="40"/>
      <c r="PD42" s="40"/>
      <c r="PE42" s="40"/>
      <c r="PF42" s="40">
        <f t="shared" si="15"/>
        <v>0</v>
      </c>
      <c r="PG42" s="40"/>
      <c r="PH42" s="40"/>
      <c r="PI42" s="40"/>
      <c r="PJ42" s="40"/>
      <c r="PK42" s="40"/>
      <c r="PL42" s="40"/>
      <c r="PM42" s="40"/>
      <c r="PN42" s="40"/>
      <c r="PO42" s="40">
        <f t="shared" si="16"/>
        <v>0</v>
      </c>
      <c r="PP42" s="40"/>
      <c r="PQ42" s="40"/>
      <c r="PR42" s="40"/>
      <c r="PS42" s="40"/>
      <c r="PT42" s="40"/>
      <c r="PU42" s="40"/>
      <c r="PV42" s="40"/>
      <c r="PW42" s="40"/>
      <c r="PX42" s="40">
        <f t="shared" si="17"/>
        <v>0</v>
      </c>
      <c r="PY42" s="40"/>
      <c r="PZ42" s="40"/>
      <c r="QA42" s="40"/>
      <c r="QB42" s="40"/>
      <c r="QC42" s="40"/>
      <c r="QD42" s="40"/>
      <c r="QE42" s="40"/>
      <c r="QF42" s="40"/>
      <c r="QG42" s="40">
        <f t="shared" si="18"/>
        <v>0</v>
      </c>
      <c r="QH42" s="40"/>
      <c r="QI42" s="40"/>
      <c r="QJ42" s="40"/>
      <c r="QK42" s="40"/>
      <c r="QL42" s="40"/>
      <c r="QM42" s="40"/>
      <c r="QN42" s="40"/>
      <c r="QO42" s="40"/>
      <c r="QP42" s="40">
        <f t="shared" si="19"/>
        <v>0</v>
      </c>
      <c r="QQ42" s="40"/>
      <c r="QR42" s="40"/>
      <c r="QS42" s="40"/>
      <c r="QT42" s="40"/>
      <c r="QU42" s="40"/>
      <c r="QV42" s="40"/>
      <c r="QW42" s="40"/>
      <c r="QX42" s="40"/>
      <c r="QY42" s="40">
        <f t="shared" si="20"/>
        <v>0</v>
      </c>
      <c r="QZ42" s="40"/>
      <c r="RA42" s="40"/>
      <c r="RB42" s="40"/>
      <c r="RC42" s="40"/>
      <c r="RD42" s="40"/>
      <c r="RE42" s="40"/>
      <c r="RF42" s="40"/>
      <c r="RG42" s="40"/>
      <c r="RH42" s="40">
        <f t="shared" si="21"/>
        <v>0</v>
      </c>
      <c r="RI42" s="40"/>
      <c r="RJ42" s="40"/>
      <c r="RK42" s="40"/>
      <c r="RL42" s="40"/>
      <c r="RM42" s="40"/>
      <c r="RN42" s="40"/>
      <c r="RO42" s="40"/>
      <c r="RP42" s="40"/>
      <c r="RQ42" s="40">
        <f t="shared" si="22"/>
        <v>0</v>
      </c>
      <c r="RR42" s="40"/>
      <c r="RS42" s="40"/>
      <c r="RT42" s="40"/>
      <c r="RU42" s="40"/>
      <c r="RV42" s="40"/>
      <c r="RW42" s="40"/>
      <c r="RX42" s="40"/>
      <c r="RY42" s="40"/>
      <c r="RZ42" s="40">
        <f t="shared" si="23"/>
        <v>0</v>
      </c>
      <c r="SA42" s="40"/>
      <c r="SB42" s="40"/>
      <c r="SC42" s="40"/>
      <c r="SD42" s="40"/>
      <c r="SE42" s="40"/>
      <c r="SF42" s="40"/>
      <c r="SG42" s="40"/>
      <c r="SH42" s="40"/>
      <c r="SI42" s="40">
        <f t="shared" si="24"/>
        <v>0</v>
      </c>
      <c r="SJ42" s="40"/>
      <c r="SK42" s="40"/>
      <c r="SL42" s="40"/>
      <c r="SM42" s="40"/>
      <c r="SN42" s="40"/>
      <c r="SO42" s="40"/>
      <c r="SP42" s="40"/>
      <c r="SQ42" s="40"/>
      <c r="SR42" s="40">
        <f t="shared" si="25"/>
        <v>0</v>
      </c>
      <c r="SS42" s="40"/>
      <c r="ST42" s="40"/>
      <c r="SU42" s="40"/>
      <c r="SV42" s="40"/>
      <c r="SW42" s="40"/>
      <c r="SX42" s="40"/>
      <c r="SY42" s="40"/>
      <c r="SZ42" s="40"/>
      <c r="TA42" s="40">
        <f t="shared" si="26"/>
        <v>0</v>
      </c>
      <c r="TB42" s="40"/>
      <c r="TC42" s="40"/>
      <c r="TD42" s="40"/>
      <c r="TE42" s="40"/>
      <c r="TF42" s="40"/>
      <c r="TG42" s="40"/>
      <c r="TH42" s="40"/>
      <c r="TI42" s="40"/>
      <c r="TJ42" s="40">
        <f t="shared" si="27"/>
        <v>0</v>
      </c>
      <c r="TK42" s="40"/>
      <c r="TL42" s="40"/>
      <c r="TM42" s="40"/>
      <c r="TN42" s="40"/>
      <c r="TO42" s="40"/>
      <c r="TP42" s="40"/>
      <c r="TQ42" s="40"/>
      <c r="TR42" s="40"/>
      <c r="TS42" s="40">
        <f t="shared" si="28"/>
        <v>0</v>
      </c>
      <c r="TT42" s="40"/>
      <c r="TU42" s="40"/>
      <c r="TV42" s="40"/>
      <c r="TW42" s="40"/>
      <c r="TX42" s="40"/>
      <c r="TY42" s="40"/>
      <c r="TZ42" s="40"/>
      <c r="UA42" s="40"/>
      <c r="UB42" s="40">
        <f t="shared" si="29"/>
        <v>0</v>
      </c>
      <c r="UC42" s="40"/>
      <c r="UD42" s="40"/>
      <c r="UE42" s="40"/>
      <c r="UF42" s="40"/>
      <c r="UG42" s="40"/>
      <c r="UH42" s="40"/>
      <c r="UI42" s="40"/>
      <c r="UJ42" s="40"/>
    </row>
    <row r="43" spans="1:556" x14ac:dyDescent="0.25">
      <c r="A43" s="37" t="s">
        <v>380</v>
      </c>
      <c r="B43" s="22"/>
      <c r="C43" s="38" t="s">
        <v>380</v>
      </c>
      <c r="D43" s="38"/>
      <c r="E43" s="22"/>
      <c r="F43" s="38" t="s">
        <v>380</v>
      </c>
      <c r="G43" s="38"/>
      <c r="H43" s="22"/>
      <c r="I43" s="38" t="s">
        <v>380</v>
      </c>
      <c r="J43" s="38"/>
      <c r="K43" s="22"/>
      <c r="L43" s="38" t="s">
        <v>380</v>
      </c>
      <c r="M43" s="38"/>
      <c r="N43" s="22"/>
      <c r="O43" s="38" t="s">
        <v>380</v>
      </c>
      <c r="P43" s="38"/>
      <c r="Q43" s="22"/>
      <c r="R43" s="38" t="s">
        <v>380</v>
      </c>
      <c r="S43" s="38"/>
      <c r="T43" s="22"/>
      <c r="U43" s="38" t="s">
        <v>380</v>
      </c>
      <c r="V43" s="38"/>
      <c r="W43" s="22"/>
      <c r="X43" s="38" t="s">
        <v>380</v>
      </c>
      <c r="Y43" s="38"/>
      <c r="Z43" s="22"/>
      <c r="AA43" s="38" t="s">
        <v>380</v>
      </c>
      <c r="AB43" s="38"/>
      <c r="AC43" s="22"/>
      <c r="AD43" s="38" t="s">
        <v>380</v>
      </c>
      <c r="AE43" s="38"/>
      <c r="AF43" s="22"/>
      <c r="AG43" s="39"/>
      <c r="AH43" s="39"/>
      <c r="AI43" s="122">
        <f t="shared" si="62"/>
        <v>0</v>
      </c>
      <c r="AJ43" s="38"/>
      <c r="AK43" s="23" t="s">
        <v>380</v>
      </c>
      <c r="AL43" s="23" t="s">
        <v>380</v>
      </c>
      <c r="AM43" s="23" t="s">
        <v>380</v>
      </c>
      <c r="AN43" s="23" t="s">
        <v>380</v>
      </c>
      <c r="AO43" s="23" t="s">
        <v>380</v>
      </c>
      <c r="AP43" s="23" t="s">
        <v>380</v>
      </c>
      <c r="AQ43" s="23" t="s">
        <v>380</v>
      </c>
      <c r="AR43" s="23" t="s">
        <v>380</v>
      </c>
      <c r="AS43" s="23" t="s">
        <v>380</v>
      </c>
      <c r="AT43" s="23" t="s">
        <v>380</v>
      </c>
      <c r="AU43" s="23" t="s">
        <v>380</v>
      </c>
      <c r="AV43" s="23" t="s">
        <v>380</v>
      </c>
      <c r="AW43" s="23" t="s">
        <v>380</v>
      </c>
      <c r="AX43" s="23" t="s">
        <v>380</v>
      </c>
      <c r="AY43" s="23" t="s">
        <v>380</v>
      </c>
      <c r="AZ43" s="23" t="s">
        <v>380</v>
      </c>
      <c r="BA43" s="23" t="s">
        <v>380</v>
      </c>
      <c r="BB43" s="23" t="s">
        <v>380</v>
      </c>
      <c r="BC43" s="23" t="s">
        <v>380</v>
      </c>
      <c r="BD43" s="23" t="s">
        <v>380</v>
      </c>
      <c r="BE43" s="23" t="s">
        <v>380</v>
      </c>
      <c r="BF43" s="23" t="s">
        <v>380</v>
      </c>
      <c r="BG43" s="23" t="s">
        <v>380</v>
      </c>
      <c r="BH43" s="23" t="s">
        <v>380</v>
      </c>
      <c r="BI43" s="23" t="s">
        <v>380</v>
      </c>
      <c r="BJ43" s="23" t="s">
        <v>380</v>
      </c>
      <c r="BK43" s="23" t="s">
        <v>380</v>
      </c>
      <c r="BL43" s="23" t="s">
        <v>380</v>
      </c>
      <c r="BM43" s="23" t="s">
        <v>380</v>
      </c>
      <c r="BN43" s="23" t="s">
        <v>380</v>
      </c>
      <c r="BO43" s="23" t="s">
        <v>380</v>
      </c>
      <c r="BP43" s="23" t="s">
        <v>380</v>
      </c>
      <c r="BQ43" s="23" t="s">
        <v>380</v>
      </c>
      <c r="BR43" s="23" t="s">
        <v>380</v>
      </c>
      <c r="BS43" s="23" t="s">
        <v>380</v>
      </c>
      <c r="BT43" s="23" t="s">
        <v>380</v>
      </c>
      <c r="BU43" s="23" t="s">
        <v>380</v>
      </c>
      <c r="BV43" s="23" t="s">
        <v>380</v>
      </c>
      <c r="BW43" s="23" t="s">
        <v>380</v>
      </c>
      <c r="BX43" s="23" t="s">
        <v>380</v>
      </c>
      <c r="BY43" s="23" t="s">
        <v>380</v>
      </c>
      <c r="BZ43" s="23" t="s">
        <v>380</v>
      </c>
      <c r="CA43" s="23" t="s">
        <v>380</v>
      </c>
      <c r="CB43" s="23" t="s">
        <v>380</v>
      </c>
      <c r="CC43" s="23" t="s">
        <v>380</v>
      </c>
      <c r="CD43" s="23" t="s">
        <v>380</v>
      </c>
      <c r="CE43" s="23" t="s">
        <v>380</v>
      </c>
      <c r="CF43" s="23" t="s">
        <v>380</v>
      </c>
      <c r="CG43" s="23" t="s">
        <v>380</v>
      </c>
      <c r="CH43" s="23" t="s">
        <v>380</v>
      </c>
      <c r="CI43" s="23" t="s">
        <v>380</v>
      </c>
      <c r="CJ43" s="23" t="s">
        <v>380</v>
      </c>
      <c r="CK43" s="40">
        <f t="shared" si="31"/>
        <v>0</v>
      </c>
      <c r="CL43" s="40">
        <f t="shared" si="32"/>
        <v>0</v>
      </c>
      <c r="CM43" s="40">
        <f t="shared" si="33"/>
        <v>0</v>
      </c>
      <c r="CN43" s="40">
        <f t="shared" si="34"/>
        <v>0</v>
      </c>
      <c r="CO43" s="40">
        <f t="shared" si="35"/>
        <v>0</v>
      </c>
      <c r="CP43" s="40">
        <f t="shared" si="36"/>
        <v>0</v>
      </c>
      <c r="CQ43" s="40">
        <f t="shared" si="37"/>
        <v>0</v>
      </c>
      <c r="CR43" s="40">
        <f t="shared" si="38"/>
        <v>0</v>
      </c>
      <c r="CS43" s="40">
        <f t="shared" si="39"/>
        <v>0</v>
      </c>
      <c r="CT43" s="40">
        <f t="shared" si="40"/>
        <v>0</v>
      </c>
      <c r="CU43" s="40"/>
      <c r="CV43" s="40"/>
      <c r="CW43" s="40"/>
      <c r="CX43" s="40"/>
      <c r="CY43" s="40"/>
      <c r="CZ43" s="40"/>
      <c r="DA43" s="40"/>
      <c r="DB43" s="40"/>
      <c r="DC43" s="40">
        <f t="shared" si="41"/>
        <v>0</v>
      </c>
      <c r="DD43" s="40"/>
      <c r="DE43" s="40"/>
      <c r="DF43" s="40"/>
      <c r="DG43" s="40"/>
      <c r="DH43" s="40"/>
      <c r="DI43" s="40"/>
      <c r="DJ43" s="40"/>
      <c r="DK43" s="40"/>
      <c r="DL43" s="40">
        <f t="shared" si="42"/>
        <v>0</v>
      </c>
      <c r="DM43" s="40"/>
      <c r="DN43" s="40"/>
      <c r="DO43" s="40"/>
      <c r="DP43" s="40"/>
      <c r="DQ43" s="40"/>
      <c r="DR43" s="40"/>
      <c r="DS43" s="40"/>
      <c r="DT43" s="40"/>
      <c r="DU43" s="40">
        <f t="shared" si="43"/>
        <v>0</v>
      </c>
      <c r="DV43" s="40"/>
      <c r="DW43" s="40"/>
      <c r="DX43" s="40"/>
      <c r="DY43" s="40"/>
      <c r="DZ43" s="40"/>
      <c r="EA43" s="40"/>
      <c r="EB43" s="40"/>
      <c r="EC43" s="40"/>
      <c r="ED43" s="40">
        <f t="shared" si="44"/>
        <v>0</v>
      </c>
      <c r="EE43" s="40"/>
      <c r="EF43" s="40"/>
      <c r="EG43" s="40"/>
      <c r="EH43" s="40"/>
      <c r="EI43" s="40"/>
      <c r="EJ43" s="40"/>
      <c r="EK43" s="40"/>
      <c r="EL43" s="40"/>
      <c r="EM43" s="40">
        <f t="shared" si="45"/>
        <v>0</v>
      </c>
      <c r="EN43" s="40"/>
      <c r="EO43" s="40"/>
      <c r="EP43" s="40"/>
      <c r="EQ43" s="40"/>
      <c r="ER43" s="40"/>
      <c r="ES43" s="40"/>
      <c r="ET43" s="40"/>
      <c r="EU43" s="40"/>
      <c r="EV43" s="40">
        <f t="shared" si="46"/>
        <v>0</v>
      </c>
      <c r="EW43" s="40"/>
      <c r="EX43" s="40"/>
      <c r="EY43" s="40"/>
      <c r="EZ43" s="40"/>
      <c r="FA43" s="40"/>
      <c r="FB43" s="40"/>
      <c r="FC43" s="40"/>
      <c r="FD43" s="40"/>
      <c r="FE43" s="40">
        <f t="shared" si="47"/>
        <v>0</v>
      </c>
      <c r="FF43" s="40"/>
      <c r="FG43" s="40"/>
      <c r="FH43" s="40"/>
      <c r="FI43" s="40"/>
      <c r="FJ43" s="40"/>
      <c r="FK43" s="40"/>
      <c r="FL43" s="40"/>
      <c r="FM43" s="40"/>
      <c r="FN43" s="40">
        <f t="shared" si="48"/>
        <v>0</v>
      </c>
      <c r="FO43" s="40"/>
      <c r="FP43" s="40"/>
      <c r="FQ43" s="40"/>
      <c r="FR43" s="40"/>
      <c r="FS43" s="40"/>
      <c r="FT43" s="40"/>
      <c r="FU43" s="40"/>
      <c r="FV43" s="40"/>
      <c r="FW43" s="40">
        <f t="shared" si="49"/>
        <v>0</v>
      </c>
      <c r="FX43" s="40"/>
      <c r="FY43" s="40"/>
      <c r="FZ43" s="40"/>
      <c r="GA43" s="40"/>
      <c r="GB43" s="40"/>
      <c r="GC43" s="40"/>
      <c r="GD43" s="40"/>
      <c r="GE43" s="40"/>
      <c r="GF43" s="40">
        <f t="shared" si="50"/>
        <v>0</v>
      </c>
      <c r="GG43" s="40"/>
      <c r="GH43" s="40"/>
      <c r="GI43" s="40"/>
      <c r="GJ43" s="40"/>
      <c r="GK43" s="40"/>
      <c r="GL43" s="40"/>
      <c r="GM43" s="40"/>
      <c r="GN43" s="40"/>
      <c r="GO43" s="40">
        <f t="shared" si="51"/>
        <v>0</v>
      </c>
      <c r="GP43" s="40"/>
      <c r="GQ43" s="40"/>
      <c r="GR43" s="40"/>
      <c r="GS43" s="40"/>
      <c r="GT43" s="40"/>
      <c r="GU43" s="40"/>
      <c r="GV43" s="40"/>
      <c r="GW43" s="40"/>
      <c r="GX43" s="40">
        <f t="shared" si="52"/>
        <v>0</v>
      </c>
      <c r="GY43" s="40"/>
      <c r="GZ43" s="40"/>
      <c r="HA43" s="40"/>
      <c r="HB43" s="40"/>
      <c r="HC43" s="40"/>
      <c r="HD43" s="40"/>
      <c r="HE43" s="40"/>
      <c r="HF43" s="40"/>
      <c r="HG43" s="40">
        <f t="shared" si="53"/>
        <v>0</v>
      </c>
      <c r="HH43" s="40"/>
      <c r="HI43" s="40"/>
      <c r="HJ43" s="40"/>
      <c r="HK43" s="40"/>
      <c r="HL43" s="40"/>
      <c r="HM43" s="40"/>
      <c r="HN43" s="40"/>
      <c r="HO43" s="40"/>
      <c r="HP43" s="40">
        <f t="shared" si="54"/>
        <v>0</v>
      </c>
      <c r="HQ43" s="40"/>
      <c r="HR43" s="40"/>
      <c r="HS43" s="40"/>
      <c r="HT43" s="40"/>
      <c r="HU43" s="40"/>
      <c r="HV43" s="40"/>
      <c r="HW43" s="40"/>
      <c r="HX43" s="40"/>
      <c r="HY43" s="40">
        <f t="shared" si="55"/>
        <v>0</v>
      </c>
      <c r="HZ43" s="40"/>
      <c r="IA43" s="40"/>
      <c r="IB43" s="40"/>
      <c r="IC43" s="40"/>
      <c r="ID43" s="40"/>
      <c r="IE43" s="40"/>
      <c r="IF43" s="40"/>
      <c r="IG43" s="40"/>
      <c r="IH43" s="40">
        <f t="shared" si="56"/>
        <v>0</v>
      </c>
      <c r="II43" s="40"/>
      <c r="IJ43" s="40"/>
      <c r="IK43" s="40"/>
      <c r="IL43" s="40"/>
      <c r="IM43" s="40"/>
      <c r="IN43" s="40"/>
      <c r="IO43" s="40"/>
      <c r="IP43" s="40"/>
      <c r="IQ43" s="40">
        <f t="shared" si="57"/>
        <v>0</v>
      </c>
      <c r="IR43" s="40"/>
      <c r="IS43" s="40"/>
      <c r="IT43" s="40"/>
      <c r="IU43" s="40"/>
      <c r="IV43" s="40"/>
      <c r="IW43" s="40"/>
      <c r="IX43" s="40"/>
      <c r="IY43" s="40"/>
      <c r="IZ43" s="40">
        <f t="shared" si="58"/>
        <v>0</v>
      </c>
      <c r="JA43" s="40"/>
      <c r="JB43" s="40"/>
      <c r="JC43" s="40"/>
      <c r="JD43" s="40"/>
      <c r="JE43" s="40"/>
      <c r="JF43" s="40"/>
      <c r="JG43" s="40"/>
      <c r="JH43" s="40"/>
      <c r="JI43" s="40">
        <f t="shared" si="59"/>
        <v>0</v>
      </c>
      <c r="JJ43" s="40"/>
      <c r="JK43" s="40"/>
      <c r="JL43" s="40"/>
      <c r="JM43" s="40"/>
      <c r="JN43" s="40"/>
      <c r="JO43" s="40"/>
      <c r="JP43" s="40"/>
      <c r="JQ43" s="40"/>
      <c r="JR43" s="40">
        <f t="shared" si="60"/>
        <v>0</v>
      </c>
      <c r="JS43" s="40"/>
      <c r="JT43" s="40"/>
      <c r="JU43" s="40"/>
      <c r="JV43" s="40"/>
      <c r="JW43" s="40"/>
      <c r="JX43" s="40"/>
      <c r="JY43" s="40"/>
      <c r="JZ43" s="40"/>
      <c r="KA43" s="40">
        <f t="shared" si="1"/>
        <v>0</v>
      </c>
      <c r="KB43" s="40"/>
      <c r="KC43" s="40"/>
      <c r="KD43" s="40"/>
      <c r="KE43" s="40"/>
      <c r="KF43" s="40"/>
      <c r="KG43" s="40"/>
      <c r="KH43" s="40"/>
      <c r="KI43" s="40"/>
      <c r="KJ43" s="40">
        <f t="shared" si="2"/>
        <v>0</v>
      </c>
      <c r="KK43" s="40"/>
      <c r="KL43" s="40"/>
      <c r="KM43" s="40"/>
      <c r="KN43" s="40"/>
      <c r="KO43" s="40"/>
      <c r="KP43" s="40"/>
      <c r="KQ43" s="40"/>
      <c r="KR43" s="40"/>
      <c r="KS43" s="40">
        <f t="shared" si="3"/>
        <v>0</v>
      </c>
      <c r="KT43" s="40"/>
      <c r="KU43" s="40"/>
      <c r="KV43" s="40"/>
      <c r="KW43" s="40"/>
      <c r="KX43" s="40"/>
      <c r="KY43" s="40"/>
      <c r="KZ43" s="40"/>
      <c r="LA43" s="40"/>
      <c r="LB43" s="40">
        <f t="shared" si="4"/>
        <v>0</v>
      </c>
      <c r="LC43" s="40"/>
      <c r="LD43" s="40"/>
      <c r="LE43" s="40"/>
      <c r="LF43" s="40"/>
      <c r="LG43" s="40"/>
      <c r="LH43" s="40"/>
      <c r="LI43" s="40"/>
      <c r="LJ43" s="40"/>
      <c r="LK43" s="40">
        <f t="shared" si="5"/>
        <v>0</v>
      </c>
      <c r="LL43" s="40"/>
      <c r="LM43" s="40"/>
      <c r="LN43" s="40"/>
      <c r="LO43" s="40"/>
      <c r="LP43" s="40"/>
      <c r="LQ43" s="40"/>
      <c r="LR43" s="40"/>
      <c r="LS43" s="40"/>
      <c r="LT43" s="40">
        <f t="shared" si="6"/>
        <v>0</v>
      </c>
      <c r="LU43" s="40"/>
      <c r="LV43" s="40"/>
      <c r="LW43" s="40"/>
      <c r="LX43" s="40"/>
      <c r="LY43" s="40"/>
      <c r="LZ43" s="40"/>
      <c r="MA43" s="40"/>
      <c r="MB43" s="40"/>
      <c r="MC43" s="40">
        <f t="shared" si="7"/>
        <v>0</v>
      </c>
      <c r="MD43" s="40"/>
      <c r="ME43" s="40"/>
      <c r="MF43" s="40"/>
      <c r="MG43" s="40"/>
      <c r="MH43" s="40"/>
      <c r="MI43" s="40"/>
      <c r="MJ43" s="40"/>
      <c r="MK43" s="40"/>
      <c r="ML43" s="40">
        <f t="shared" si="8"/>
        <v>0</v>
      </c>
      <c r="MM43" s="40"/>
      <c r="MN43" s="40"/>
      <c r="MO43" s="40"/>
      <c r="MP43" s="40"/>
      <c r="MQ43" s="40"/>
      <c r="MR43" s="40"/>
      <c r="MS43" s="40"/>
      <c r="MT43" s="40"/>
      <c r="MU43" s="40">
        <f t="shared" si="61"/>
        <v>0</v>
      </c>
      <c r="MV43" s="40"/>
      <c r="MW43" s="40"/>
      <c r="MX43" s="40"/>
      <c r="MY43" s="40"/>
      <c r="MZ43" s="40"/>
      <c r="NA43" s="40"/>
      <c r="NB43" s="40"/>
      <c r="NC43" s="40"/>
      <c r="ND43" s="40">
        <f t="shared" si="9"/>
        <v>0</v>
      </c>
      <c r="NE43" s="40"/>
      <c r="NF43" s="40"/>
      <c r="NG43" s="40"/>
      <c r="NH43" s="40"/>
      <c r="NI43" s="40"/>
      <c r="NJ43" s="40"/>
      <c r="NK43" s="40"/>
      <c r="NL43" s="40"/>
      <c r="NM43" s="40">
        <f t="shared" si="10"/>
        <v>0</v>
      </c>
      <c r="NN43" s="40"/>
      <c r="NO43" s="40"/>
      <c r="NP43" s="40"/>
      <c r="NQ43" s="40"/>
      <c r="NR43" s="40"/>
      <c r="NS43" s="40"/>
      <c r="NT43" s="40"/>
      <c r="NU43" s="40"/>
      <c r="NV43" s="40">
        <f t="shared" si="11"/>
        <v>0</v>
      </c>
      <c r="NW43" s="40"/>
      <c r="NX43" s="40"/>
      <c r="NY43" s="40"/>
      <c r="NZ43" s="40"/>
      <c r="OA43" s="40"/>
      <c r="OB43" s="40"/>
      <c r="OC43" s="40"/>
      <c r="OD43" s="40"/>
      <c r="OE43" s="40">
        <f t="shared" si="12"/>
        <v>0</v>
      </c>
      <c r="OF43" s="40"/>
      <c r="OG43" s="40"/>
      <c r="OH43" s="40"/>
      <c r="OI43" s="40"/>
      <c r="OJ43" s="40"/>
      <c r="OK43" s="40"/>
      <c r="OL43" s="40"/>
      <c r="OM43" s="40"/>
      <c r="ON43" s="40">
        <f t="shared" si="13"/>
        <v>0</v>
      </c>
      <c r="OO43" s="40"/>
      <c r="OP43" s="40"/>
      <c r="OQ43" s="40"/>
      <c r="OR43" s="40"/>
      <c r="OS43" s="40"/>
      <c r="OT43" s="40"/>
      <c r="OU43" s="40"/>
      <c r="OV43" s="40"/>
      <c r="OW43" s="40">
        <f t="shared" si="14"/>
        <v>0</v>
      </c>
      <c r="OX43" s="40"/>
      <c r="OY43" s="40"/>
      <c r="OZ43" s="40"/>
      <c r="PA43" s="40"/>
      <c r="PB43" s="40"/>
      <c r="PC43" s="40"/>
      <c r="PD43" s="40"/>
      <c r="PE43" s="40"/>
      <c r="PF43" s="40">
        <f t="shared" si="15"/>
        <v>0</v>
      </c>
      <c r="PG43" s="40"/>
      <c r="PH43" s="40"/>
      <c r="PI43" s="40"/>
      <c r="PJ43" s="40"/>
      <c r="PK43" s="40"/>
      <c r="PL43" s="40"/>
      <c r="PM43" s="40"/>
      <c r="PN43" s="40"/>
      <c r="PO43" s="40">
        <f t="shared" si="16"/>
        <v>0</v>
      </c>
      <c r="PP43" s="40"/>
      <c r="PQ43" s="40"/>
      <c r="PR43" s="40"/>
      <c r="PS43" s="40"/>
      <c r="PT43" s="40"/>
      <c r="PU43" s="40"/>
      <c r="PV43" s="40"/>
      <c r="PW43" s="40"/>
      <c r="PX43" s="40">
        <f t="shared" si="17"/>
        <v>0</v>
      </c>
      <c r="PY43" s="40"/>
      <c r="PZ43" s="40"/>
      <c r="QA43" s="40"/>
      <c r="QB43" s="40"/>
      <c r="QC43" s="40"/>
      <c r="QD43" s="40"/>
      <c r="QE43" s="40"/>
      <c r="QF43" s="40"/>
      <c r="QG43" s="40">
        <f t="shared" si="18"/>
        <v>0</v>
      </c>
      <c r="QH43" s="40"/>
      <c r="QI43" s="40"/>
      <c r="QJ43" s="40"/>
      <c r="QK43" s="40"/>
      <c r="QL43" s="40"/>
      <c r="QM43" s="40"/>
      <c r="QN43" s="40"/>
      <c r="QO43" s="40"/>
      <c r="QP43" s="40">
        <f t="shared" si="19"/>
        <v>0</v>
      </c>
      <c r="QQ43" s="40"/>
      <c r="QR43" s="40"/>
      <c r="QS43" s="40"/>
      <c r="QT43" s="40"/>
      <c r="QU43" s="40"/>
      <c r="QV43" s="40"/>
      <c r="QW43" s="40"/>
      <c r="QX43" s="40"/>
      <c r="QY43" s="40">
        <f t="shared" si="20"/>
        <v>0</v>
      </c>
      <c r="QZ43" s="40"/>
      <c r="RA43" s="40"/>
      <c r="RB43" s="40"/>
      <c r="RC43" s="40"/>
      <c r="RD43" s="40"/>
      <c r="RE43" s="40"/>
      <c r="RF43" s="40"/>
      <c r="RG43" s="40"/>
      <c r="RH43" s="40">
        <f t="shared" si="21"/>
        <v>0</v>
      </c>
      <c r="RI43" s="40"/>
      <c r="RJ43" s="40"/>
      <c r="RK43" s="40"/>
      <c r="RL43" s="40"/>
      <c r="RM43" s="40"/>
      <c r="RN43" s="40"/>
      <c r="RO43" s="40"/>
      <c r="RP43" s="40"/>
      <c r="RQ43" s="40">
        <f t="shared" si="22"/>
        <v>0</v>
      </c>
      <c r="RR43" s="40"/>
      <c r="RS43" s="40"/>
      <c r="RT43" s="40"/>
      <c r="RU43" s="40"/>
      <c r="RV43" s="40"/>
      <c r="RW43" s="40"/>
      <c r="RX43" s="40"/>
      <c r="RY43" s="40"/>
      <c r="RZ43" s="40">
        <f t="shared" si="23"/>
        <v>0</v>
      </c>
      <c r="SA43" s="40"/>
      <c r="SB43" s="40"/>
      <c r="SC43" s="40"/>
      <c r="SD43" s="40"/>
      <c r="SE43" s="40"/>
      <c r="SF43" s="40"/>
      <c r="SG43" s="40"/>
      <c r="SH43" s="40"/>
      <c r="SI43" s="40">
        <f t="shared" si="24"/>
        <v>0</v>
      </c>
      <c r="SJ43" s="40"/>
      <c r="SK43" s="40"/>
      <c r="SL43" s="40"/>
      <c r="SM43" s="40"/>
      <c r="SN43" s="40"/>
      <c r="SO43" s="40"/>
      <c r="SP43" s="40"/>
      <c r="SQ43" s="40"/>
      <c r="SR43" s="40">
        <f t="shared" si="25"/>
        <v>0</v>
      </c>
      <c r="SS43" s="40"/>
      <c r="ST43" s="40"/>
      <c r="SU43" s="40"/>
      <c r="SV43" s="40"/>
      <c r="SW43" s="40"/>
      <c r="SX43" s="40"/>
      <c r="SY43" s="40"/>
      <c r="SZ43" s="40"/>
      <c r="TA43" s="40">
        <f t="shared" si="26"/>
        <v>0</v>
      </c>
      <c r="TB43" s="40"/>
      <c r="TC43" s="40"/>
      <c r="TD43" s="40"/>
      <c r="TE43" s="40"/>
      <c r="TF43" s="40"/>
      <c r="TG43" s="40"/>
      <c r="TH43" s="40"/>
      <c r="TI43" s="40"/>
      <c r="TJ43" s="40">
        <f t="shared" si="27"/>
        <v>0</v>
      </c>
      <c r="TK43" s="40"/>
      <c r="TL43" s="40"/>
      <c r="TM43" s="40"/>
      <c r="TN43" s="40"/>
      <c r="TO43" s="40"/>
      <c r="TP43" s="40"/>
      <c r="TQ43" s="40"/>
      <c r="TR43" s="40"/>
      <c r="TS43" s="40">
        <f t="shared" si="28"/>
        <v>0</v>
      </c>
      <c r="TT43" s="40"/>
      <c r="TU43" s="40"/>
      <c r="TV43" s="40"/>
      <c r="TW43" s="40"/>
      <c r="TX43" s="40"/>
      <c r="TY43" s="40"/>
      <c r="TZ43" s="40"/>
      <c r="UA43" s="40"/>
      <c r="UB43" s="40">
        <f t="shared" si="29"/>
        <v>0</v>
      </c>
      <c r="UC43" s="40"/>
      <c r="UD43" s="40"/>
      <c r="UE43" s="40"/>
      <c r="UF43" s="40"/>
      <c r="UG43" s="40"/>
      <c r="UH43" s="40"/>
      <c r="UI43" s="40"/>
      <c r="UJ43" s="40"/>
    </row>
    <row r="44" spans="1:556" x14ac:dyDescent="0.25">
      <c r="A44" s="37" t="s">
        <v>380</v>
      </c>
      <c r="B44" s="22"/>
      <c r="C44" s="38" t="s">
        <v>380</v>
      </c>
      <c r="D44" s="38"/>
      <c r="E44" s="22"/>
      <c r="F44" s="38" t="s">
        <v>380</v>
      </c>
      <c r="G44" s="38"/>
      <c r="H44" s="22"/>
      <c r="I44" s="38" t="s">
        <v>380</v>
      </c>
      <c r="J44" s="38"/>
      <c r="K44" s="22"/>
      <c r="L44" s="38" t="s">
        <v>380</v>
      </c>
      <c r="M44" s="38"/>
      <c r="N44" s="22"/>
      <c r="O44" s="38" t="s">
        <v>380</v>
      </c>
      <c r="P44" s="38"/>
      <c r="Q44" s="22"/>
      <c r="R44" s="38" t="s">
        <v>380</v>
      </c>
      <c r="S44" s="38"/>
      <c r="T44" s="22"/>
      <c r="U44" s="38" t="s">
        <v>380</v>
      </c>
      <c r="V44" s="38"/>
      <c r="W44" s="22"/>
      <c r="X44" s="38" t="s">
        <v>380</v>
      </c>
      <c r="Y44" s="38"/>
      <c r="Z44" s="22"/>
      <c r="AA44" s="38" t="s">
        <v>380</v>
      </c>
      <c r="AB44" s="38"/>
      <c r="AC44" s="22"/>
      <c r="AD44" s="38" t="s">
        <v>380</v>
      </c>
      <c r="AE44" s="38"/>
      <c r="AF44" s="22"/>
      <c r="AG44" s="39"/>
      <c r="AH44" s="39"/>
      <c r="AI44" s="122">
        <f t="shared" si="62"/>
        <v>0</v>
      </c>
      <c r="AJ44" s="38"/>
      <c r="AK44" s="23" t="s">
        <v>380</v>
      </c>
      <c r="AL44" s="23" t="s">
        <v>380</v>
      </c>
      <c r="AM44" s="23" t="s">
        <v>380</v>
      </c>
      <c r="AN44" s="23" t="s">
        <v>380</v>
      </c>
      <c r="AO44" s="23" t="s">
        <v>380</v>
      </c>
      <c r="AP44" s="23" t="s">
        <v>380</v>
      </c>
      <c r="AQ44" s="23" t="s">
        <v>380</v>
      </c>
      <c r="AR44" s="23" t="s">
        <v>380</v>
      </c>
      <c r="AS44" s="23" t="s">
        <v>380</v>
      </c>
      <c r="AT44" s="23" t="s">
        <v>380</v>
      </c>
      <c r="AU44" s="23" t="s">
        <v>380</v>
      </c>
      <c r="AV44" s="23" t="s">
        <v>380</v>
      </c>
      <c r="AW44" s="23" t="s">
        <v>380</v>
      </c>
      <c r="AX44" s="23" t="s">
        <v>380</v>
      </c>
      <c r="AY44" s="23" t="s">
        <v>380</v>
      </c>
      <c r="AZ44" s="23" t="s">
        <v>380</v>
      </c>
      <c r="BA44" s="23" t="s">
        <v>380</v>
      </c>
      <c r="BB44" s="23" t="s">
        <v>380</v>
      </c>
      <c r="BC44" s="23" t="s">
        <v>380</v>
      </c>
      <c r="BD44" s="23" t="s">
        <v>380</v>
      </c>
      <c r="BE44" s="23" t="s">
        <v>380</v>
      </c>
      <c r="BF44" s="23" t="s">
        <v>380</v>
      </c>
      <c r="BG44" s="23" t="s">
        <v>380</v>
      </c>
      <c r="BH44" s="23" t="s">
        <v>380</v>
      </c>
      <c r="BI44" s="23" t="s">
        <v>380</v>
      </c>
      <c r="BJ44" s="23" t="s">
        <v>380</v>
      </c>
      <c r="BK44" s="23" t="s">
        <v>380</v>
      </c>
      <c r="BL44" s="23" t="s">
        <v>380</v>
      </c>
      <c r="BM44" s="23" t="s">
        <v>380</v>
      </c>
      <c r="BN44" s="23" t="s">
        <v>380</v>
      </c>
      <c r="BO44" s="23" t="s">
        <v>380</v>
      </c>
      <c r="BP44" s="23" t="s">
        <v>380</v>
      </c>
      <c r="BQ44" s="23" t="s">
        <v>380</v>
      </c>
      <c r="BR44" s="23" t="s">
        <v>380</v>
      </c>
      <c r="BS44" s="23" t="s">
        <v>380</v>
      </c>
      <c r="BT44" s="23" t="s">
        <v>380</v>
      </c>
      <c r="BU44" s="23" t="s">
        <v>380</v>
      </c>
      <c r="BV44" s="23" t="s">
        <v>380</v>
      </c>
      <c r="BW44" s="23" t="s">
        <v>380</v>
      </c>
      <c r="BX44" s="23" t="s">
        <v>380</v>
      </c>
      <c r="BY44" s="23" t="s">
        <v>380</v>
      </c>
      <c r="BZ44" s="23" t="s">
        <v>380</v>
      </c>
      <c r="CA44" s="23" t="s">
        <v>380</v>
      </c>
      <c r="CB44" s="23" t="s">
        <v>380</v>
      </c>
      <c r="CC44" s="23" t="s">
        <v>380</v>
      </c>
      <c r="CD44" s="23" t="s">
        <v>380</v>
      </c>
      <c r="CE44" s="23" t="s">
        <v>380</v>
      </c>
      <c r="CF44" s="23" t="s">
        <v>380</v>
      </c>
      <c r="CG44" s="23" t="s">
        <v>380</v>
      </c>
      <c r="CH44" s="23" t="s">
        <v>380</v>
      </c>
      <c r="CI44" s="23" t="s">
        <v>380</v>
      </c>
      <c r="CJ44" s="23" t="s">
        <v>380</v>
      </c>
      <c r="CK44" s="40">
        <f t="shared" si="31"/>
        <v>0</v>
      </c>
      <c r="CL44" s="40">
        <f t="shared" si="32"/>
        <v>0</v>
      </c>
      <c r="CM44" s="40">
        <f t="shared" si="33"/>
        <v>0</v>
      </c>
      <c r="CN44" s="40">
        <f t="shared" si="34"/>
        <v>0</v>
      </c>
      <c r="CO44" s="40">
        <f t="shared" si="35"/>
        <v>0</v>
      </c>
      <c r="CP44" s="40">
        <f t="shared" si="36"/>
        <v>0</v>
      </c>
      <c r="CQ44" s="40">
        <f t="shared" si="37"/>
        <v>0</v>
      </c>
      <c r="CR44" s="40">
        <f t="shared" si="38"/>
        <v>0</v>
      </c>
      <c r="CS44" s="40">
        <f t="shared" si="39"/>
        <v>0</v>
      </c>
      <c r="CT44" s="40">
        <f t="shared" si="40"/>
        <v>0</v>
      </c>
      <c r="CU44" s="40"/>
      <c r="CV44" s="40"/>
      <c r="CW44" s="40"/>
      <c r="CX44" s="40"/>
      <c r="CY44" s="40"/>
      <c r="CZ44" s="40"/>
      <c r="DA44" s="40"/>
      <c r="DB44" s="40"/>
      <c r="DC44" s="40">
        <f t="shared" si="41"/>
        <v>0</v>
      </c>
      <c r="DD44" s="40"/>
      <c r="DE44" s="40"/>
      <c r="DF44" s="40"/>
      <c r="DG44" s="40"/>
      <c r="DH44" s="40"/>
      <c r="DI44" s="40"/>
      <c r="DJ44" s="40"/>
      <c r="DK44" s="40"/>
      <c r="DL44" s="40">
        <f t="shared" si="42"/>
        <v>0</v>
      </c>
      <c r="DM44" s="40"/>
      <c r="DN44" s="40"/>
      <c r="DO44" s="40"/>
      <c r="DP44" s="40"/>
      <c r="DQ44" s="40"/>
      <c r="DR44" s="40"/>
      <c r="DS44" s="40"/>
      <c r="DT44" s="40"/>
      <c r="DU44" s="40">
        <f t="shared" si="43"/>
        <v>0</v>
      </c>
      <c r="DV44" s="40"/>
      <c r="DW44" s="40"/>
      <c r="DX44" s="40"/>
      <c r="DY44" s="40"/>
      <c r="DZ44" s="40"/>
      <c r="EA44" s="40"/>
      <c r="EB44" s="40"/>
      <c r="EC44" s="40"/>
      <c r="ED44" s="40">
        <f t="shared" si="44"/>
        <v>0</v>
      </c>
      <c r="EE44" s="40"/>
      <c r="EF44" s="40"/>
      <c r="EG44" s="40"/>
      <c r="EH44" s="40"/>
      <c r="EI44" s="40"/>
      <c r="EJ44" s="40"/>
      <c r="EK44" s="40"/>
      <c r="EL44" s="40"/>
      <c r="EM44" s="40">
        <f t="shared" si="45"/>
        <v>0</v>
      </c>
      <c r="EN44" s="40"/>
      <c r="EO44" s="40"/>
      <c r="EP44" s="40"/>
      <c r="EQ44" s="40"/>
      <c r="ER44" s="40"/>
      <c r="ES44" s="40"/>
      <c r="ET44" s="40"/>
      <c r="EU44" s="40"/>
      <c r="EV44" s="40">
        <f t="shared" si="46"/>
        <v>0</v>
      </c>
      <c r="EW44" s="40"/>
      <c r="EX44" s="40"/>
      <c r="EY44" s="40"/>
      <c r="EZ44" s="40"/>
      <c r="FA44" s="40"/>
      <c r="FB44" s="40"/>
      <c r="FC44" s="40"/>
      <c r="FD44" s="40"/>
      <c r="FE44" s="40">
        <f t="shared" si="47"/>
        <v>0</v>
      </c>
      <c r="FF44" s="40"/>
      <c r="FG44" s="40"/>
      <c r="FH44" s="40"/>
      <c r="FI44" s="40"/>
      <c r="FJ44" s="40"/>
      <c r="FK44" s="40"/>
      <c r="FL44" s="40"/>
      <c r="FM44" s="40"/>
      <c r="FN44" s="40">
        <f t="shared" si="48"/>
        <v>0</v>
      </c>
      <c r="FO44" s="40"/>
      <c r="FP44" s="40"/>
      <c r="FQ44" s="40"/>
      <c r="FR44" s="40"/>
      <c r="FS44" s="40"/>
      <c r="FT44" s="40"/>
      <c r="FU44" s="40"/>
      <c r="FV44" s="40"/>
      <c r="FW44" s="40">
        <f t="shared" si="49"/>
        <v>0</v>
      </c>
      <c r="FX44" s="40"/>
      <c r="FY44" s="40"/>
      <c r="FZ44" s="40"/>
      <c r="GA44" s="40"/>
      <c r="GB44" s="40"/>
      <c r="GC44" s="40"/>
      <c r="GD44" s="40"/>
      <c r="GE44" s="40"/>
      <c r="GF44" s="40">
        <f t="shared" si="50"/>
        <v>0</v>
      </c>
      <c r="GG44" s="40"/>
      <c r="GH44" s="40"/>
      <c r="GI44" s="40"/>
      <c r="GJ44" s="40"/>
      <c r="GK44" s="40"/>
      <c r="GL44" s="40"/>
      <c r="GM44" s="40"/>
      <c r="GN44" s="40"/>
      <c r="GO44" s="40">
        <f t="shared" si="51"/>
        <v>0</v>
      </c>
      <c r="GP44" s="40"/>
      <c r="GQ44" s="40"/>
      <c r="GR44" s="40"/>
      <c r="GS44" s="40"/>
      <c r="GT44" s="40"/>
      <c r="GU44" s="40"/>
      <c r="GV44" s="40"/>
      <c r="GW44" s="40"/>
      <c r="GX44" s="40">
        <f t="shared" si="52"/>
        <v>0</v>
      </c>
      <c r="GY44" s="40"/>
      <c r="GZ44" s="40"/>
      <c r="HA44" s="40"/>
      <c r="HB44" s="40"/>
      <c r="HC44" s="40"/>
      <c r="HD44" s="40"/>
      <c r="HE44" s="40"/>
      <c r="HF44" s="40"/>
      <c r="HG44" s="40">
        <f t="shared" si="53"/>
        <v>0</v>
      </c>
      <c r="HH44" s="40"/>
      <c r="HI44" s="40"/>
      <c r="HJ44" s="40"/>
      <c r="HK44" s="40"/>
      <c r="HL44" s="40"/>
      <c r="HM44" s="40"/>
      <c r="HN44" s="40"/>
      <c r="HO44" s="40"/>
      <c r="HP44" s="40">
        <f t="shared" si="54"/>
        <v>0</v>
      </c>
      <c r="HQ44" s="40"/>
      <c r="HR44" s="40"/>
      <c r="HS44" s="40"/>
      <c r="HT44" s="40"/>
      <c r="HU44" s="40"/>
      <c r="HV44" s="40"/>
      <c r="HW44" s="40"/>
      <c r="HX44" s="40"/>
      <c r="HY44" s="40">
        <f t="shared" si="55"/>
        <v>0</v>
      </c>
      <c r="HZ44" s="40"/>
      <c r="IA44" s="40"/>
      <c r="IB44" s="40"/>
      <c r="IC44" s="40"/>
      <c r="ID44" s="40"/>
      <c r="IE44" s="40"/>
      <c r="IF44" s="40"/>
      <c r="IG44" s="40"/>
      <c r="IH44" s="40">
        <f t="shared" si="56"/>
        <v>0</v>
      </c>
      <c r="II44" s="40"/>
      <c r="IJ44" s="40"/>
      <c r="IK44" s="40"/>
      <c r="IL44" s="40"/>
      <c r="IM44" s="40"/>
      <c r="IN44" s="40"/>
      <c r="IO44" s="40"/>
      <c r="IP44" s="40"/>
      <c r="IQ44" s="40">
        <f t="shared" si="57"/>
        <v>0</v>
      </c>
      <c r="IR44" s="40"/>
      <c r="IS44" s="40"/>
      <c r="IT44" s="40"/>
      <c r="IU44" s="40"/>
      <c r="IV44" s="40"/>
      <c r="IW44" s="40"/>
      <c r="IX44" s="40"/>
      <c r="IY44" s="40"/>
      <c r="IZ44" s="40">
        <f t="shared" si="58"/>
        <v>0</v>
      </c>
      <c r="JA44" s="40"/>
      <c r="JB44" s="40"/>
      <c r="JC44" s="40"/>
      <c r="JD44" s="40"/>
      <c r="JE44" s="40"/>
      <c r="JF44" s="40"/>
      <c r="JG44" s="40"/>
      <c r="JH44" s="40"/>
      <c r="JI44" s="40">
        <f t="shared" si="59"/>
        <v>0</v>
      </c>
      <c r="JJ44" s="40"/>
      <c r="JK44" s="40"/>
      <c r="JL44" s="40"/>
      <c r="JM44" s="40"/>
      <c r="JN44" s="40"/>
      <c r="JO44" s="40"/>
      <c r="JP44" s="40"/>
      <c r="JQ44" s="40"/>
      <c r="JR44" s="40">
        <f t="shared" si="60"/>
        <v>0</v>
      </c>
      <c r="JS44" s="40"/>
      <c r="JT44" s="40"/>
      <c r="JU44" s="40"/>
      <c r="JV44" s="40"/>
      <c r="JW44" s="40"/>
      <c r="JX44" s="40"/>
      <c r="JY44" s="40"/>
      <c r="JZ44" s="40"/>
      <c r="KA44" s="40">
        <f t="shared" si="1"/>
        <v>0</v>
      </c>
      <c r="KB44" s="40"/>
      <c r="KC44" s="40"/>
      <c r="KD44" s="40"/>
      <c r="KE44" s="40"/>
      <c r="KF44" s="40"/>
      <c r="KG44" s="40"/>
      <c r="KH44" s="40"/>
      <c r="KI44" s="40"/>
      <c r="KJ44" s="40">
        <f t="shared" si="2"/>
        <v>0</v>
      </c>
      <c r="KK44" s="40"/>
      <c r="KL44" s="40"/>
      <c r="KM44" s="40"/>
      <c r="KN44" s="40"/>
      <c r="KO44" s="40"/>
      <c r="KP44" s="40"/>
      <c r="KQ44" s="40"/>
      <c r="KR44" s="40"/>
      <c r="KS44" s="40">
        <f t="shared" si="3"/>
        <v>0</v>
      </c>
      <c r="KT44" s="40"/>
      <c r="KU44" s="40"/>
      <c r="KV44" s="40"/>
      <c r="KW44" s="40"/>
      <c r="KX44" s="40"/>
      <c r="KY44" s="40"/>
      <c r="KZ44" s="40"/>
      <c r="LA44" s="40"/>
      <c r="LB44" s="40">
        <f t="shared" si="4"/>
        <v>0</v>
      </c>
      <c r="LC44" s="40"/>
      <c r="LD44" s="40"/>
      <c r="LE44" s="40"/>
      <c r="LF44" s="40"/>
      <c r="LG44" s="40"/>
      <c r="LH44" s="40"/>
      <c r="LI44" s="40"/>
      <c r="LJ44" s="40"/>
      <c r="LK44" s="40">
        <f t="shared" si="5"/>
        <v>0</v>
      </c>
      <c r="LL44" s="40"/>
      <c r="LM44" s="40"/>
      <c r="LN44" s="40"/>
      <c r="LO44" s="40"/>
      <c r="LP44" s="40"/>
      <c r="LQ44" s="40"/>
      <c r="LR44" s="40"/>
      <c r="LS44" s="40"/>
      <c r="LT44" s="40">
        <f t="shared" si="6"/>
        <v>0</v>
      </c>
      <c r="LU44" s="40"/>
      <c r="LV44" s="40"/>
      <c r="LW44" s="40"/>
      <c r="LX44" s="40"/>
      <c r="LY44" s="40"/>
      <c r="LZ44" s="40"/>
      <c r="MA44" s="40"/>
      <c r="MB44" s="40"/>
      <c r="MC44" s="40">
        <f t="shared" si="7"/>
        <v>0</v>
      </c>
      <c r="MD44" s="40"/>
      <c r="ME44" s="40"/>
      <c r="MF44" s="40"/>
      <c r="MG44" s="40"/>
      <c r="MH44" s="40"/>
      <c r="MI44" s="40"/>
      <c r="MJ44" s="40"/>
      <c r="MK44" s="40"/>
      <c r="ML44" s="40">
        <f t="shared" si="8"/>
        <v>0</v>
      </c>
      <c r="MM44" s="40"/>
      <c r="MN44" s="40"/>
      <c r="MO44" s="40"/>
      <c r="MP44" s="40"/>
      <c r="MQ44" s="40"/>
      <c r="MR44" s="40"/>
      <c r="MS44" s="40"/>
      <c r="MT44" s="40"/>
      <c r="MU44" s="40">
        <f t="shared" si="61"/>
        <v>0</v>
      </c>
      <c r="MV44" s="40"/>
      <c r="MW44" s="40"/>
      <c r="MX44" s="40"/>
      <c r="MY44" s="40"/>
      <c r="MZ44" s="40"/>
      <c r="NA44" s="40"/>
      <c r="NB44" s="40"/>
      <c r="NC44" s="40"/>
      <c r="ND44" s="40">
        <f t="shared" si="9"/>
        <v>0</v>
      </c>
      <c r="NE44" s="40"/>
      <c r="NF44" s="40"/>
      <c r="NG44" s="40"/>
      <c r="NH44" s="40"/>
      <c r="NI44" s="40"/>
      <c r="NJ44" s="40"/>
      <c r="NK44" s="40"/>
      <c r="NL44" s="40"/>
      <c r="NM44" s="40">
        <f t="shared" si="10"/>
        <v>0</v>
      </c>
      <c r="NN44" s="40"/>
      <c r="NO44" s="40"/>
      <c r="NP44" s="40"/>
      <c r="NQ44" s="40"/>
      <c r="NR44" s="40"/>
      <c r="NS44" s="40"/>
      <c r="NT44" s="40"/>
      <c r="NU44" s="40"/>
      <c r="NV44" s="40">
        <f t="shared" si="11"/>
        <v>0</v>
      </c>
      <c r="NW44" s="40"/>
      <c r="NX44" s="40"/>
      <c r="NY44" s="40"/>
      <c r="NZ44" s="40"/>
      <c r="OA44" s="40"/>
      <c r="OB44" s="40"/>
      <c r="OC44" s="40"/>
      <c r="OD44" s="40"/>
      <c r="OE44" s="40">
        <f t="shared" si="12"/>
        <v>0</v>
      </c>
      <c r="OF44" s="40"/>
      <c r="OG44" s="40"/>
      <c r="OH44" s="40"/>
      <c r="OI44" s="40"/>
      <c r="OJ44" s="40"/>
      <c r="OK44" s="40"/>
      <c r="OL44" s="40"/>
      <c r="OM44" s="40"/>
      <c r="ON44" s="40">
        <f t="shared" si="13"/>
        <v>0</v>
      </c>
      <c r="OO44" s="40"/>
      <c r="OP44" s="40"/>
      <c r="OQ44" s="40"/>
      <c r="OR44" s="40"/>
      <c r="OS44" s="40"/>
      <c r="OT44" s="40"/>
      <c r="OU44" s="40"/>
      <c r="OV44" s="40"/>
      <c r="OW44" s="40">
        <f t="shared" si="14"/>
        <v>0</v>
      </c>
      <c r="OX44" s="40"/>
      <c r="OY44" s="40"/>
      <c r="OZ44" s="40"/>
      <c r="PA44" s="40"/>
      <c r="PB44" s="40"/>
      <c r="PC44" s="40"/>
      <c r="PD44" s="40"/>
      <c r="PE44" s="40"/>
      <c r="PF44" s="40">
        <f t="shared" si="15"/>
        <v>0</v>
      </c>
      <c r="PG44" s="40"/>
      <c r="PH44" s="40"/>
      <c r="PI44" s="40"/>
      <c r="PJ44" s="40"/>
      <c r="PK44" s="40"/>
      <c r="PL44" s="40"/>
      <c r="PM44" s="40"/>
      <c r="PN44" s="40"/>
      <c r="PO44" s="40">
        <f t="shared" si="16"/>
        <v>0</v>
      </c>
      <c r="PP44" s="40"/>
      <c r="PQ44" s="40"/>
      <c r="PR44" s="40"/>
      <c r="PS44" s="40"/>
      <c r="PT44" s="40"/>
      <c r="PU44" s="40"/>
      <c r="PV44" s="40"/>
      <c r="PW44" s="40"/>
      <c r="PX44" s="40">
        <f t="shared" si="17"/>
        <v>0</v>
      </c>
      <c r="PY44" s="40"/>
      <c r="PZ44" s="40"/>
      <c r="QA44" s="40"/>
      <c r="QB44" s="40"/>
      <c r="QC44" s="40"/>
      <c r="QD44" s="40"/>
      <c r="QE44" s="40"/>
      <c r="QF44" s="40"/>
      <c r="QG44" s="40">
        <f t="shared" si="18"/>
        <v>0</v>
      </c>
      <c r="QH44" s="40"/>
      <c r="QI44" s="40"/>
      <c r="QJ44" s="40"/>
      <c r="QK44" s="40"/>
      <c r="QL44" s="40"/>
      <c r="QM44" s="40"/>
      <c r="QN44" s="40"/>
      <c r="QO44" s="40"/>
      <c r="QP44" s="40">
        <f t="shared" si="19"/>
        <v>0</v>
      </c>
      <c r="QQ44" s="40"/>
      <c r="QR44" s="40"/>
      <c r="QS44" s="40"/>
      <c r="QT44" s="40"/>
      <c r="QU44" s="40"/>
      <c r="QV44" s="40"/>
      <c r="QW44" s="40"/>
      <c r="QX44" s="40"/>
      <c r="QY44" s="40">
        <f t="shared" si="20"/>
        <v>0</v>
      </c>
      <c r="QZ44" s="40"/>
      <c r="RA44" s="40"/>
      <c r="RB44" s="40"/>
      <c r="RC44" s="40"/>
      <c r="RD44" s="40"/>
      <c r="RE44" s="40"/>
      <c r="RF44" s="40"/>
      <c r="RG44" s="40"/>
      <c r="RH44" s="40">
        <f t="shared" si="21"/>
        <v>0</v>
      </c>
      <c r="RI44" s="40"/>
      <c r="RJ44" s="40"/>
      <c r="RK44" s="40"/>
      <c r="RL44" s="40"/>
      <c r="RM44" s="40"/>
      <c r="RN44" s="40"/>
      <c r="RO44" s="40"/>
      <c r="RP44" s="40"/>
      <c r="RQ44" s="40">
        <f t="shared" si="22"/>
        <v>0</v>
      </c>
      <c r="RR44" s="40"/>
      <c r="RS44" s="40"/>
      <c r="RT44" s="40"/>
      <c r="RU44" s="40"/>
      <c r="RV44" s="40"/>
      <c r="RW44" s="40"/>
      <c r="RX44" s="40"/>
      <c r="RY44" s="40"/>
      <c r="RZ44" s="40">
        <f t="shared" si="23"/>
        <v>0</v>
      </c>
      <c r="SA44" s="40"/>
      <c r="SB44" s="40"/>
      <c r="SC44" s="40"/>
      <c r="SD44" s="40"/>
      <c r="SE44" s="40"/>
      <c r="SF44" s="40"/>
      <c r="SG44" s="40"/>
      <c r="SH44" s="40"/>
      <c r="SI44" s="40">
        <f t="shared" si="24"/>
        <v>0</v>
      </c>
      <c r="SJ44" s="40"/>
      <c r="SK44" s="40"/>
      <c r="SL44" s="40"/>
      <c r="SM44" s="40"/>
      <c r="SN44" s="40"/>
      <c r="SO44" s="40"/>
      <c r="SP44" s="40"/>
      <c r="SQ44" s="40"/>
      <c r="SR44" s="40">
        <f t="shared" si="25"/>
        <v>0</v>
      </c>
      <c r="SS44" s="40"/>
      <c r="ST44" s="40"/>
      <c r="SU44" s="40"/>
      <c r="SV44" s="40"/>
      <c r="SW44" s="40"/>
      <c r="SX44" s="40"/>
      <c r="SY44" s="40"/>
      <c r="SZ44" s="40"/>
      <c r="TA44" s="40">
        <f t="shared" si="26"/>
        <v>0</v>
      </c>
      <c r="TB44" s="40"/>
      <c r="TC44" s="40"/>
      <c r="TD44" s="40"/>
      <c r="TE44" s="40"/>
      <c r="TF44" s="40"/>
      <c r="TG44" s="40"/>
      <c r="TH44" s="40"/>
      <c r="TI44" s="40"/>
      <c r="TJ44" s="40">
        <f t="shared" si="27"/>
        <v>0</v>
      </c>
      <c r="TK44" s="40"/>
      <c r="TL44" s="40"/>
      <c r="TM44" s="40"/>
      <c r="TN44" s="40"/>
      <c r="TO44" s="40"/>
      <c r="TP44" s="40"/>
      <c r="TQ44" s="40"/>
      <c r="TR44" s="40"/>
      <c r="TS44" s="40">
        <f t="shared" si="28"/>
        <v>0</v>
      </c>
      <c r="TT44" s="40"/>
      <c r="TU44" s="40"/>
      <c r="TV44" s="40"/>
      <c r="TW44" s="40"/>
      <c r="TX44" s="40"/>
      <c r="TY44" s="40"/>
      <c r="TZ44" s="40"/>
      <c r="UA44" s="40"/>
      <c r="UB44" s="40">
        <f t="shared" si="29"/>
        <v>0</v>
      </c>
      <c r="UC44" s="40"/>
      <c r="UD44" s="40"/>
      <c r="UE44" s="40"/>
      <c r="UF44" s="40"/>
      <c r="UG44" s="40"/>
      <c r="UH44" s="40"/>
      <c r="UI44" s="40"/>
      <c r="UJ44" s="40"/>
    </row>
    <row r="45" spans="1:556" x14ac:dyDescent="0.25">
      <c r="A45" s="37" t="s">
        <v>380</v>
      </c>
      <c r="B45" s="22"/>
      <c r="C45" s="38" t="s">
        <v>380</v>
      </c>
      <c r="D45" s="38"/>
      <c r="E45" s="22"/>
      <c r="F45" s="38" t="s">
        <v>380</v>
      </c>
      <c r="G45" s="38"/>
      <c r="H45" s="22"/>
      <c r="I45" s="38" t="s">
        <v>380</v>
      </c>
      <c r="J45" s="38"/>
      <c r="K45" s="22"/>
      <c r="L45" s="38" t="s">
        <v>380</v>
      </c>
      <c r="M45" s="38"/>
      <c r="N45" s="22"/>
      <c r="O45" s="38" t="s">
        <v>380</v>
      </c>
      <c r="P45" s="38"/>
      <c r="Q45" s="22"/>
      <c r="R45" s="38" t="s">
        <v>380</v>
      </c>
      <c r="S45" s="38"/>
      <c r="T45" s="22"/>
      <c r="U45" s="38" t="s">
        <v>380</v>
      </c>
      <c r="V45" s="38"/>
      <c r="W45" s="22"/>
      <c r="X45" s="38" t="s">
        <v>380</v>
      </c>
      <c r="Y45" s="38"/>
      <c r="Z45" s="22"/>
      <c r="AA45" s="38" t="s">
        <v>380</v>
      </c>
      <c r="AB45" s="38"/>
      <c r="AC45" s="22"/>
      <c r="AD45" s="38" t="s">
        <v>380</v>
      </c>
      <c r="AE45" s="38"/>
      <c r="AF45" s="22"/>
      <c r="AG45" s="39"/>
      <c r="AH45" s="39"/>
      <c r="AI45" s="122">
        <f t="shared" si="62"/>
        <v>0</v>
      </c>
      <c r="AJ45" s="38"/>
      <c r="AK45" s="23" t="s">
        <v>380</v>
      </c>
      <c r="AL45" s="23" t="s">
        <v>380</v>
      </c>
      <c r="AM45" s="23" t="s">
        <v>380</v>
      </c>
      <c r="AN45" s="23" t="s">
        <v>380</v>
      </c>
      <c r="AO45" s="23" t="s">
        <v>380</v>
      </c>
      <c r="AP45" s="23" t="s">
        <v>380</v>
      </c>
      <c r="AQ45" s="23" t="s">
        <v>380</v>
      </c>
      <c r="AR45" s="23" t="s">
        <v>380</v>
      </c>
      <c r="AS45" s="23" t="s">
        <v>380</v>
      </c>
      <c r="AT45" s="23" t="s">
        <v>380</v>
      </c>
      <c r="AU45" s="23" t="s">
        <v>380</v>
      </c>
      <c r="AV45" s="23" t="s">
        <v>380</v>
      </c>
      <c r="AW45" s="23" t="s">
        <v>380</v>
      </c>
      <c r="AX45" s="23" t="s">
        <v>380</v>
      </c>
      <c r="AY45" s="23" t="s">
        <v>380</v>
      </c>
      <c r="AZ45" s="23" t="s">
        <v>380</v>
      </c>
      <c r="BA45" s="23" t="s">
        <v>380</v>
      </c>
      <c r="BB45" s="23" t="s">
        <v>380</v>
      </c>
      <c r="BC45" s="23" t="s">
        <v>380</v>
      </c>
      <c r="BD45" s="23" t="s">
        <v>380</v>
      </c>
      <c r="BE45" s="23" t="s">
        <v>380</v>
      </c>
      <c r="BF45" s="23" t="s">
        <v>380</v>
      </c>
      <c r="BG45" s="23" t="s">
        <v>380</v>
      </c>
      <c r="BH45" s="23" t="s">
        <v>380</v>
      </c>
      <c r="BI45" s="23" t="s">
        <v>380</v>
      </c>
      <c r="BJ45" s="23" t="s">
        <v>380</v>
      </c>
      <c r="BK45" s="23" t="s">
        <v>380</v>
      </c>
      <c r="BL45" s="23" t="s">
        <v>380</v>
      </c>
      <c r="BM45" s="23" t="s">
        <v>380</v>
      </c>
      <c r="BN45" s="23" t="s">
        <v>380</v>
      </c>
      <c r="BO45" s="23" t="s">
        <v>380</v>
      </c>
      <c r="BP45" s="23" t="s">
        <v>380</v>
      </c>
      <c r="BQ45" s="23" t="s">
        <v>380</v>
      </c>
      <c r="BR45" s="23" t="s">
        <v>380</v>
      </c>
      <c r="BS45" s="23" t="s">
        <v>380</v>
      </c>
      <c r="BT45" s="23" t="s">
        <v>380</v>
      </c>
      <c r="BU45" s="23" t="s">
        <v>380</v>
      </c>
      <c r="BV45" s="23" t="s">
        <v>380</v>
      </c>
      <c r="BW45" s="23" t="s">
        <v>380</v>
      </c>
      <c r="BX45" s="23" t="s">
        <v>380</v>
      </c>
      <c r="BY45" s="23" t="s">
        <v>380</v>
      </c>
      <c r="BZ45" s="23" t="s">
        <v>380</v>
      </c>
      <c r="CA45" s="23" t="s">
        <v>380</v>
      </c>
      <c r="CB45" s="23" t="s">
        <v>380</v>
      </c>
      <c r="CC45" s="23" t="s">
        <v>380</v>
      </c>
      <c r="CD45" s="23" t="s">
        <v>380</v>
      </c>
      <c r="CE45" s="23" t="s">
        <v>380</v>
      </c>
      <c r="CF45" s="23" t="s">
        <v>380</v>
      </c>
      <c r="CG45" s="23" t="s">
        <v>380</v>
      </c>
      <c r="CH45" s="23" t="s">
        <v>380</v>
      </c>
      <c r="CI45" s="23" t="s">
        <v>380</v>
      </c>
      <c r="CJ45" s="23" t="s">
        <v>380</v>
      </c>
      <c r="CK45" s="40">
        <f t="shared" si="31"/>
        <v>0</v>
      </c>
      <c r="CL45" s="40">
        <f t="shared" si="32"/>
        <v>0</v>
      </c>
      <c r="CM45" s="40">
        <f t="shared" si="33"/>
        <v>0</v>
      </c>
      <c r="CN45" s="40">
        <f t="shared" si="34"/>
        <v>0</v>
      </c>
      <c r="CO45" s="40">
        <f t="shared" si="35"/>
        <v>0</v>
      </c>
      <c r="CP45" s="40">
        <f t="shared" si="36"/>
        <v>0</v>
      </c>
      <c r="CQ45" s="40">
        <f t="shared" si="37"/>
        <v>0</v>
      </c>
      <c r="CR45" s="40">
        <f t="shared" si="38"/>
        <v>0</v>
      </c>
      <c r="CS45" s="40">
        <f t="shared" si="39"/>
        <v>0</v>
      </c>
      <c r="CT45" s="40">
        <f t="shared" si="40"/>
        <v>0</v>
      </c>
      <c r="CU45" s="40"/>
      <c r="CV45" s="40"/>
      <c r="CW45" s="40"/>
      <c r="CX45" s="40"/>
      <c r="CY45" s="40"/>
      <c r="CZ45" s="40"/>
      <c r="DA45" s="40"/>
      <c r="DB45" s="40"/>
      <c r="DC45" s="40">
        <f t="shared" si="41"/>
        <v>0</v>
      </c>
      <c r="DD45" s="40"/>
      <c r="DE45" s="40"/>
      <c r="DF45" s="40"/>
      <c r="DG45" s="40"/>
      <c r="DH45" s="40"/>
      <c r="DI45" s="40"/>
      <c r="DJ45" s="40"/>
      <c r="DK45" s="40"/>
      <c r="DL45" s="40">
        <f t="shared" si="42"/>
        <v>0</v>
      </c>
      <c r="DM45" s="40"/>
      <c r="DN45" s="40"/>
      <c r="DO45" s="40"/>
      <c r="DP45" s="40"/>
      <c r="DQ45" s="40"/>
      <c r="DR45" s="40"/>
      <c r="DS45" s="40"/>
      <c r="DT45" s="40"/>
      <c r="DU45" s="40">
        <f t="shared" si="43"/>
        <v>0</v>
      </c>
      <c r="DV45" s="40"/>
      <c r="DW45" s="40"/>
      <c r="DX45" s="40"/>
      <c r="DY45" s="40"/>
      <c r="DZ45" s="40"/>
      <c r="EA45" s="40"/>
      <c r="EB45" s="40"/>
      <c r="EC45" s="40"/>
      <c r="ED45" s="40">
        <f t="shared" si="44"/>
        <v>0</v>
      </c>
      <c r="EE45" s="40"/>
      <c r="EF45" s="40"/>
      <c r="EG45" s="40"/>
      <c r="EH45" s="40"/>
      <c r="EI45" s="40"/>
      <c r="EJ45" s="40"/>
      <c r="EK45" s="40"/>
      <c r="EL45" s="40"/>
      <c r="EM45" s="40">
        <f t="shared" si="45"/>
        <v>0</v>
      </c>
      <c r="EN45" s="40"/>
      <c r="EO45" s="40"/>
      <c r="EP45" s="40"/>
      <c r="EQ45" s="40"/>
      <c r="ER45" s="40"/>
      <c r="ES45" s="40"/>
      <c r="ET45" s="40"/>
      <c r="EU45" s="40"/>
      <c r="EV45" s="40">
        <f t="shared" si="46"/>
        <v>0</v>
      </c>
      <c r="EW45" s="40"/>
      <c r="EX45" s="40"/>
      <c r="EY45" s="40"/>
      <c r="EZ45" s="40"/>
      <c r="FA45" s="40"/>
      <c r="FB45" s="40"/>
      <c r="FC45" s="40"/>
      <c r="FD45" s="40"/>
      <c r="FE45" s="40">
        <f t="shared" si="47"/>
        <v>0</v>
      </c>
      <c r="FF45" s="40"/>
      <c r="FG45" s="40"/>
      <c r="FH45" s="40"/>
      <c r="FI45" s="40"/>
      <c r="FJ45" s="40"/>
      <c r="FK45" s="40"/>
      <c r="FL45" s="40"/>
      <c r="FM45" s="40"/>
      <c r="FN45" s="40">
        <f t="shared" si="48"/>
        <v>0</v>
      </c>
      <c r="FO45" s="40"/>
      <c r="FP45" s="40"/>
      <c r="FQ45" s="40"/>
      <c r="FR45" s="40"/>
      <c r="FS45" s="40"/>
      <c r="FT45" s="40"/>
      <c r="FU45" s="40"/>
      <c r="FV45" s="40"/>
      <c r="FW45" s="40">
        <f t="shared" si="49"/>
        <v>0</v>
      </c>
      <c r="FX45" s="40"/>
      <c r="FY45" s="40"/>
      <c r="FZ45" s="40"/>
      <c r="GA45" s="40"/>
      <c r="GB45" s="40"/>
      <c r="GC45" s="40"/>
      <c r="GD45" s="40"/>
      <c r="GE45" s="40"/>
      <c r="GF45" s="40">
        <f t="shared" si="50"/>
        <v>0</v>
      </c>
      <c r="GG45" s="40"/>
      <c r="GH45" s="40"/>
      <c r="GI45" s="40"/>
      <c r="GJ45" s="40"/>
      <c r="GK45" s="40"/>
      <c r="GL45" s="40"/>
      <c r="GM45" s="40"/>
      <c r="GN45" s="40"/>
      <c r="GO45" s="40">
        <f t="shared" si="51"/>
        <v>0</v>
      </c>
      <c r="GP45" s="40"/>
      <c r="GQ45" s="40"/>
      <c r="GR45" s="40"/>
      <c r="GS45" s="40"/>
      <c r="GT45" s="40"/>
      <c r="GU45" s="40"/>
      <c r="GV45" s="40"/>
      <c r="GW45" s="40"/>
      <c r="GX45" s="40">
        <f t="shared" si="52"/>
        <v>0</v>
      </c>
      <c r="GY45" s="40"/>
      <c r="GZ45" s="40"/>
      <c r="HA45" s="40"/>
      <c r="HB45" s="40"/>
      <c r="HC45" s="40"/>
      <c r="HD45" s="40"/>
      <c r="HE45" s="40"/>
      <c r="HF45" s="40"/>
      <c r="HG45" s="40">
        <f t="shared" si="53"/>
        <v>0</v>
      </c>
      <c r="HH45" s="40"/>
      <c r="HI45" s="40"/>
      <c r="HJ45" s="40"/>
      <c r="HK45" s="40"/>
      <c r="HL45" s="40"/>
      <c r="HM45" s="40"/>
      <c r="HN45" s="40"/>
      <c r="HO45" s="40"/>
      <c r="HP45" s="40">
        <f t="shared" si="54"/>
        <v>0</v>
      </c>
      <c r="HQ45" s="40"/>
      <c r="HR45" s="40"/>
      <c r="HS45" s="40"/>
      <c r="HT45" s="40"/>
      <c r="HU45" s="40"/>
      <c r="HV45" s="40"/>
      <c r="HW45" s="40"/>
      <c r="HX45" s="40"/>
      <c r="HY45" s="40">
        <f t="shared" si="55"/>
        <v>0</v>
      </c>
      <c r="HZ45" s="40"/>
      <c r="IA45" s="40"/>
      <c r="IB45" s="40"/>
      <c r="IC45" s="40"/>
      <c r="ID45" s="40"/>
      <c r="IE45" s="40"/>
      <c r="IF45" s="40"/>
      <c r="IG45" s="40"/>
      <c r="IH45" s="40">
        <f t="shared" si="56"/>
        <v>0</v>
      </c>
      <c r="II45" s="40"/>
      <c r="IJ45" s="40"/>
      <c r="IK45" s="40"/>
      <c r="IL45" s="40"/>
      <c r="IM45" s="40"/>
      <c r="IN45" s="40"/>
      <c r="IO45" s="40"/>
      <c r="IP45" s="40"/>
      <c r="IQ45" s="40">
        <f t="shared" si="57"/>
        <v>0</v>
      </c>
      <c r="IR45" s="40"/>
      <c r="IS45" s="40"/>
      <c r="IT45" s="40"/>
      <c r="IU45" s="40"/>
      <c r="IV45" s="40"/>
      <c r="IW45" s="40"/>
      <c r="IX45" s="40"/>
      <c r="IY45" s="40"/>
      <c r="IZ45" s="40">
        <f t="shared" si="58"/>
        <v>0</v>
      </c>
      <c r="JA45" s="40"/>
      <c r="JB45" s="40"/>
      <c r="JC45" s="40"/>
      <c r="JD45" s="40"/>
      <c r="JE45" s="40"/>
      <c r="JF45" s="40"/>
      <c r="JG45" s="40"/>
      <c r="JH45" s="40"/>
      <c r="JI45" s="40">
        <f t="shared" si="59"/>
        <v>0</v>
      </c>
      <c r="JJ45" s="40"/>
      <c r="JK45" s="40"/>
      <c r="JL45" s="40"/>
      <c r="JM45" s="40"/>
      <c r="JN45" s="40"/>
      <c r="JO45" s="40"/>
      <c r="JP45" s="40"/>
      <c r="JQ45" s="40"/>
      <c r="JR45" s="40">
        <f t="shared" si="60"/>
        <v>0</v>
      </c>
      <c r="JS45" s="40"/>
      <c r="JT45" s="40"/>
      <c r="JU45" s="40"/>
      <c r="JV45" s="40"/>
      <c r="JW45" s="40"/>
      <c r="JX45" s="40"/>
      <c r="JY45" s="40"/>
      <c r="JZ45" s="40"/>
      <c r="KA45" s="40">
        <f t="shared" si="1"/>
        <v>0</v>
      </c>
      <c r="KB45" s="40"/>
      <c r="KC45" s="40"/>
      <c r="KD45" s="40"/>
      <c r="KE45" s="40"/>
      <c r="KF45" s="40"/>
      <c r="KG45" s="40"/>
      <c r="KH45" s="40"/>
      <c r="KI45" s="40"/>
      <c r="KJ45" s="40">
        <f t="shared" si="2"/>
        <v>0</v>
      </c>
      <c r="KK45" s="40"/>
      <c r="KL45" s="40"/>
      <c r="KM45" s="40"/>
      <c r="KN45" s="40"/>
      <c r="KO45" s="40"/>
      <c r="KP45" s="40"/>
      <c r="KQ45" s="40"/>
      <c r="KR45" s="40"/>
      <c r="KS45" s="40">
        <f t="shared" si="3"/>
        <v>0</v>
      </c>
      <c r="KT45" s="40"/>
      <c r="KU45" s="40"/>
      <c r="KV45" s="40"/>
      <c r="KW45" s="40"/>
      <c r="KX45" s="40"/>
      <c r="KY45" s="40"/>
      <c r="KZ45" s="40"/>
      <c r="LA45" s="40"/>
      <c r="LB45" s="40">
        <f t="shared" si="4"/>
        <v>0</v>
      </c>
      <c r="LC45" s="40"/>
      <c r="LD45" s="40"/>
      <c r="LE45" s="40"/>
      <c r="LF45" s="40"/>
      <c r="LG45" s="40"/>
      <c r="LH45" s="40"/>
      <c r="LI45" s="40"/>
      <c r="LJ45" s="40"/>
      <c r="LK45" s="40">
        <f t="shared" si="5"/>
        <v>0</v>
      </c>
      <c r="LL45" s="40"/>
      <c r="LM45" s="40"/>
      <c r="LN45" s="40"/>
      <c r="LO45" s="40"/>
      <c r="LP45" s="40"/>
      <c r="LQ45" s="40"/>
      <c r="LR45" s="40"/>
      <c r="LS45" s="40"/>
      <c r="LT45" s="40">
        <f t="shared" si="6"/>
        <v>0</v>
      </c>
      <c r="LU45" s="40"/>
      <c r="LV45" s="40"/>
      <c r="LW45" s="40"/>
      <c r="LX45" s="40"/>
      <c r="LY45" s="40"/>
      <c r="LZ45" s="40"/>
      <c r="MA45" s="40"/>
      <c r="MB45" s="40"/>
      <c r="MC45" s="40">
        <f t="shared" si="7"/>
        <v>0</v>
      </c>
      <c r="MD45" s="40"/>
      <c r="ME45" s="40"/>
      <c r="MF45" s="40"/>
      <c r="MG45" s="40"/>
      <c r="MH45" s="40"/>
      <c r="MI45" s="40"/>
      <c r="MJ45" s="40"/>
      <c r="MK45" s="40"/>
      <c r="ML45" s="40">
        <f t="shared" si="8"/>
        <v>0</v>
      </c>
      <c r="MM45" s="40"/>
      <c r="MN45" s="40"/>
      <c r="MO45" s="40"/>
      <c r="MP45" s="40"/>
      <c r="MQ45" s="40"/>
      <c r="MR45" s="40"/>
      <c r="MS45" s="40"/>
      <c r="MT45" s="40"/>
      <c r="MU45" s="40">
        <f t="shared" si="61"/>
        <v>0</v>
      </c>
      <c r="MV45" s="40"/>
      <c r="MW45" s="40"/>
      <c r="MX45" s="40"/>
      <c r="MY45" s="40"/>
      <c r="MZ45" s="40"/>
      <c r="NA45" s="40"/>
      <c r="NB45" s="40"/>
      <c r="NC45" s="40"/>
      <c r="ND45" s="40">
        <f t="shared" si="9"/>
        <v>0</v>
      </c>
      <c r="NE45" s="40"/>
      <c r="NF45" s="40"/>
      <c r="NG45" s="40"/>
      <c r="NH45" s="40"/>
      <c r="NI45" s="40"/>
      <c r="NJ45" s="40"/>
      <c r="NK45" s="40"/>
      <c r="NL45" s="40"/>
      <c r="NM45" s="40">
        <f t="shared" si="10"/>
        <v>0</v>
      </c>
      <c r="NN45" s="40"/>
      <c r="NO45" s="40"/>
      <c r="NP45" s="40"/>
      <c r="NQ45" s="40"/>
      <c r="NR45" s="40"/>
      <c r="NS45" s="40"/>
      <c r="NT45" s="40"/>
      <c r="NU45" s="40"/>
      <c r="NV45" s="40">
        <f t="shared" si="11"/>
        <v>0</v>
      </c>
      <c r="NW45" s="40"/>
      <c r="NX45" s="40"/>
      <c r="NY45" s="40"/>
      <c r="NZ45" s="40"/>
      <c r="OA45" s="40"/>
      <c r="OB45" s="40"/>
      <c r="OC45" s="40"/>
      <c r="OD45" s="40"/>
      <c r="OE45" s="40">
        <f t="shared" si="12"/>
        <v>0</v>
      </c>
      <c r="OF45" s="40"/>
      <c r="OG45" s="40"/>
      <c r="OH45" s="40"/>
      <c r="OI45" s="40"/>
      <c r="OJ45" s="40"/>
      <c r="OK45" s="40"/>
      <c r="OL45" s="40"/>
      <c r="OM45" s="40"/>
      <c r="ON45" s="40">
        <f t="shared" si="13"/>
        <v>0</v>
      </c>
      <c r="OO45" s="40"/>
      <c r="OP45" s="40"/>
      <c r="OQ45" s="40"/>
      <c r="OR45" s="40"/>
      <c r="OS45" s="40"/>
      <c r="OT45" s="40"/>
      <c r="OU45" s="40"/>
      <c r="OV45" s="40"/>
      <c r="OW45" s="40">
        <f t="shared" si="14"/>
        <v>0</v>
      </c>
      <c r="OX45" s="40"/>
      <c r="OY45" s="40"/>
      <c r="OZ45" s="40"/>
      <c r="PA45" s="40"/>
      <c r="PB45" s="40"/>
      <c r="PC45" s="40"/>
      <c r="PD45" s="40"/>
      <c r="PE45" s="40"/>
      <c r="PF45" s="40">
        <f t="shared" si="15"/>
        <v>0</v>
      </c>
      <c r="PG45" s="40"/>
      <c r="PH45" s="40"/>
      <c r="PI45" s="40"/>
      <c r="PJ45" s="40"/>
      <c r="PK45" s="40"/>
      <c r="PL45" s="40"/>
      <c r="PM45" s="40"/>
      <c r="PN45" s="40"/>
      <c r="PO45" s="40">
        <f t="shared" si="16"/>
        <v>0</v>
      </c>
      <c r="PP45" s="40"/>
      <c r="PQ45" s="40"/>
      <c r="PR45" s="40"/>
      <c r="PS45" s="40"/>
      <c r="PT45" s="40"/>
      <c r="PU45" s="40"/>
      <c r="PV45" s="40"/>
      <c r="PW45" s="40"/>
      <c r="PX45" s="40">
        <f t="shared" si="17"/>
        <v>0</v>
      </c>
      <c r="PY45" s="40"/>
      <c r="PZ45" s="40"/>
      <c r="QA45" s="40"/>
      <c r="QB45" s="40"/>
      <c r="QC45" s="40"/>
      <c r="QD45" s="40"/>
      <c r="QE45" s="40"/>
      <c r="QF45" s="40"/>
      <c r="QG45" s="40">
        <f t="shared" si="18"/>
        <v>0</v>
      </c>
      <c r="QH45" s="40"/>
      <c r="QI45" s="40"/>
      <c r="QJ45" s="40"/>
      <c r="QK45" s="40"/>
      <c r="QL45" s="40"/>
      <c r="QM45" s="40"/>
      <c r="QN45" s="40"/>
      <c r="QO45" s="40"/>
      <c r="QP45" s="40">
        <f t="shared" si="19"/>
        <v>0</v>
      </c>
      <c r="QQ45" s="40"/>
      <c r="QR45" s="40"/>
      <c r="QS45" s="40"/>
      <c r="QT45" s="40"/>
      <c r="QU45" s="40"/>
      <c r="QV45" s="40"/>
      <c r="QW45" s="40"/>
      <c r="QX45" s="40"/>
      <c r="QY45" s="40">
        <f t="shared" si="20"/>
        <v>0</v>
      </c>
      <c r="QZ45" s="40"/>
      <c r="RA45" s="40"/>
      <c r="RB45" s="40"/>
      <c r="RC45" s="40"/>
      <c r="RD45" s="40"/>
      <c r="RE45" s="40"/>
      <c r="RF45" s="40"/>
      <c r="RG45" s="40"/>
      <c r="RH45" s="40">
        <f t="shared" si="21"/>
        <v>0</v>
      </c>
      <c r="RI45" s="40"/>
      <c r="RJ45" s="40"/>
      <c r="RK45" s="40"/>
      <c r="RL45" s="40"/>
      <c r="RM45" s="40"/>
      <c r="RN45" s="40"/>
      <c r="RO45" s="40"/>
      <c r="RP45" s="40"/>
      <c r="RQ45" s="40">
        <f t="shared" si="22"/>
        <v>0</v>
      </c>
      <c r="RR45" s="40"/>
      <c r="RS45" s="40"/>
      <c r="RT45" s="40"/>
      <c r="RU45" s="40"/>
      <c r="RV45" s="40"/>
      <c r="RW45" s="40"/>
      <c r="RX45" s="40"/>
      <c r="RY45" s="40"/>
      <c r="RZ45" s="40">
        <f t="shared" si="23"/>
        <v>0</v>
      </c>
      <c r="SA45" s="40"/>
      <c r="SB45" s="40"/>
      <c r="SC45" s="40"/>
      <c r="SD45" s="40"/>
      <c r="SE45" s="40"/>
      <c r="SF45" s="40"/>
      <c r="SG45" s="40"/>
      <c r="SH45" s="40"/>
      <c r="SI45" s="40">
        <f t="shared" si="24"/>
        <v>0</v>
      </c>
      <c r="SJ45" s="40"/>
      <c r="SK45" s="40"/>
      <c r="SL45" s="40"/>
      <c r="SM45" s="40"/>
      <c r="SN45" s="40"/>
      <c r="SO45" s="40"/>
      <c r="SP45" s="40"/>
      <c r="SQ45" s="40"/>
      <c r="SR45" s="40">
        <f t="shared" si="25"/>
        <v>0</v>
      </c>
      <c r="SS45" s="40"/>
      <c r="ST45" s="40"/>
      <c r="SU45" s="40"/>
      <c r="SV45" s="40"/>
      <c r="SW45" s="40"/>
      <c r="SX45" s="40"/>
      <c r="SY45" s="40"/>
      <c r="SZ45" s="40"/>
      <c r="TA45" s="40">
        <f t="shared" si="26"/>
        <v>0</v>
      </c>
      <c r="TB45" s="40"/>
      <c r="TC45" s="40"/>
      <c r="TD45" s="40"/>
      <c r="TE45" s="40"/>
      <c r="TF45" s="40"/>
      <c r="TG45" s="40"/>
      <c r="TH45" s="40"/>
      <c r="TI45" s="40"/>
      <c r="TJ45" s="40">
        <f t="shared" si="27"/>
        <v>0</v>
      </c>
      <c r="TK45" s="40"/>
      <c r="TL45" s="40"/>
      <c r="TM45" s="40"/>
      <c r="TN45" s="40"/>
      <c r="TO45" s="40"/>
      <c r="TP45" s="40"/>
      <c r="TQ45" s="40"/>
      <c r="TR45" s="40"/>
      <c r="TS45" s="40">
        <f t="shared" si="28"/>
        <v>0</v>
      </c>
      <c r="TT45" s="40"/>
      <c r="TU45" s="40"/>
      <c r="TV45" s="40"/>
      <c r="TW45" s="40"/>
      <c r="TX45" s="40"/>
      <c r="TY45" s="40"/>
      <c r="TZ45" s="40"/>
      <c r="UA45" s="40"/>
      <c r="UB45" s="40">
        <f t="shared" si="29"/>
        <v>0</v>
      </c>
      <c r="UC45" s="40"/>
      <c r="UD45" s="40"/>
      <c r="UE45" s="40"/>
      <c r="UF45" s="40"/>
      <c r="UG45" s="40"/>
      <c r="UH45" s="40"/>
      <c r="UI45" s="40"/>
      <c r="UJ45" s="40"/>
    </row>
    <row r="46" spans="1:556" x14ac:dyDescent="0.25">
      <c r="A46" s="37" t="s">
        <v>380</v>
      </c>
      <c r="B46" s="22"/>
      <c r="C46" s="38" t="s">
        <v>380</v>
      </c>
      <c r="D46" s="38"/>
      <c r="E46" s="22"/>
      <c r="F46" s="38" t="s">
        <v>380</v>
      </c>
      <c r="G46" s="38"/>
      <c r="H46" s="22"/>
      <c r="I46" s="38" t="s">
        <v>380</v>
      </c>
      <c r="J46" s="38"/>
      <c r="K46" s="22"/>
      <c r="L46" s="38" t="s">
        <v>380</v>
      </c>
      <c r="M46" s="38"/>
      <c r="N46" s="22"/>
      <c r="O46" s="38" t="s">
        <v>380</v>
      </c>
      <c r="P46" s="38"/>
      <c r="Q46" s="22"/>
      <c r="R46" s="38" t="s">
        <v>380</v>
      </c>
      <c r="S46" s="38"/>
      <c r="T46" s="22"/>
      <c r="U46" s="38" t="s">
        <v>380</v>
      </c>
      <c r="V46" s="38"/>
      <c r="W46" s="22"/>
      <c r="X46" s="38" t="s">
        <v>380</v>
      </c>
      <c r="Y46" s="38"/>
      <c r="Z46" s="22"/>
      <c r="AA46" s="38" t="s">
        <v>380</v>
      </c>
      <c r="AB46" s="38"/>
      <c r="AC46" s="22"/>
      <c r="AD46" s="38" t="s">
        <v>380</v>
      </c>
      <c r="AE46" s="38"/>
      <c r="AF46" s="22"/>
      <c r="AG46" s="39"/>
      <c r="AH46" s="39"/>
      <c r="AI46" s="122">
        <f t="shared" si="62"/>
        <v>0</v>
      </c>
      <c r="AJ46" s="38"/>
      <c r="AK46" s="23" t="s">
        <v>380</v>
      </c>
      <c r="AL46" s="23" t="s">
        <v>380</v>
      </c>
      <c r="AM46" s="23" t="s">
        <v>380</v>
      </c>
      <c r="AN46" s="23" t="s">
        <v>380</v>
      </c>
      <c r="AO46" s="23" t="s">
        <v>380</v>
      </c>
      <c r="AP46" s="23" t="s">
        <v>380</v>
      </c>
      <c r="AQ46" s="23" t="s">
        <v>380</v>
      </c>
      <c r="AR46" s="23" t="s">
        <v>380</v>
      </c>
      <c r="AS46" s="23" t="s">
        <v>380</v>
      </c>
      <c r="AT46" s="23" t="s">
        <v>380</v>
      </c>
      <c r="AU46" s="23" t="s">
        <v>380</v>
      </c>
      <c r="AV46" s="23" t="s">
        <v>380</v>
      </c>
      <c r="AW46" s="23" t="s">
        <v>380</v>
      </c>
      <c r="AX46" s="23" t="s">
        <v>380</v>
      </c>
      <c r="AY46" s="23" t="s">
        <v>380</v>
      </c>
      <c r="AZ46" s="23" t="s">
        <v>380</v>
      </c>
      <c r="BA46" s="23" t="s">
        <v>380</v>
      </c>
      <c r="BB46" s="23" t="s">
        <v>380</v>
      </c>
      <c r="BC46" s="23" t="s">
        <v>380</v>
      </c>
      <c r="BD46" s="23" t="s">
        <v>380</v>
      </c>
      <c r="BE46" s="23" t="s">
        <v>380</v>
      </c>
      <c r="BF46" s="23" t="s">
        <v>380</v>
      </c>
      <c r="BG46" s="23" t="s">
        <v>380</v>
      </c>
      <c r="BH46" s="23" t="s">
        <v>380</v>
      </c>
      <c r="BI46" s="23" t="s">
        <v>380</v>
      </c>
      <c r="BJ46" s="23" t="s">
        <v>380</v>
      </c>
      <c r="BK46" s="23" t="s">
        <v>380</v>
      </c>
      <c r="BL46" s="23" t="s">
        <v>380</v>
      </c>
      <c r="BM46" s="23" t="s">
        <v>380</v>
      </c>
      <c r="BN46" s="23" t="s">
        <v>380</v>
      </c>
      <c r="BO46" s="23" t="s">
        <v>380</v>
      </c>
      <c r="BP46" s="23" t="s">
        <v>380</v>
      </c>
      <c r="BQ46" s="23" t="s">
        <v>380</v>
      </c>
      <c r="BR46" s="23" t="s">
        <v>380</v>
      </c>
      <c r="BS46" s="23" t="s">
        <v>380</v>
      </c>
      <c r="BT46" s="23" t="s">
        <v>380</v>
      </c>
      <c r="BU46" s="23" t="s">
        <v>380</v>
      </c>
      <c r="BV46" s="23" t="s">
        <v>380</v>
      </c>
      <c r="BW46" s="23" t="s">
        <v>380</v>
      </c>
      <c r="BX46" s="23" t="s">
        <v>380</v>
      </c>
      <c r="BY46" s="23" t="s">
        <v>380</v>
      </c>
      <c r="BZ46" s="23" t="s">
        <v>380</v>
      </c>
      <c r="CA46" s="23" t="s">
        <v>380</v>
      </c>
      <c r="CB46" s="23" t="s">
        <v>380</v>
      </c>
      <c r="CC46" s="23" t="s">
        <v>380</v>
      </c>
      <c r="CD46" s="23" t="s">
        <v>380</v>
      </c>
      <c r="CE46" s="23" t="s">
        <v>380</v>
      </c>
      <c r="CF46" s="23" t="s">
        <v>380</v>
      </c>
      <c r="CG46" s="23" t="s">
        <v>380</v>
      </c>
      <c r="CH46" s="23" t="s">
        <v>380</v>
      </c>
      <c r="CI46" s="23" t="s">
        <v>380</v>
      </c>
      <c r="CJ46" s="23" t="s">
        <v>380</v>
      </c>
      <c r="CK46" s="40">
        <f t="shared" si="31"/>
        <v>0</v>
      </c>
      <c r="CL46" s="40">
        <f t="shared" si="32"/>
        <v>0</v>
      </c>
      <c r="CM46" s="40">
        <f t="shared" si="33"/>
        <v>0</v>
      </c>
      <c r="CN46" s="40">
        <f t="shared" si="34"/>
        <v>0</v>
      </c>
      <c r="CO46" s="40">
        <f t="shared" si="35"/>
        <v>0</v>
      </c>
      <c r="CP46" s="40">
        <f t="shared" si="36"/>
        <v>0</v>
      </c>
      <c r="CQ46" s="40">
        <f t="shared" si="37"/>
        <v>0</v>
      </c>
      <c r="CR46" s="40">
        <f t="shared" si="38"/>
        <v>0</v>
      </c>
      <c r="CS46" s="40">
        <f t="shared" si="39"/>
        <v>0</v>
      </c>
      <c r="CT46" s="40">
        <f t="shared" si="40"/>
        <v>0</v>
      </c>
      <c r="CU46" s="40"/>
      <c r="CV46" s="40"/>
      <c r="CW46" s="40"/>
      <c r="CX46" s="40"/>
      <c r="CY46" s="40"/>
      <c r="CZ46" s="40"/>
      <c r="DA46" s="40"/>
      <c r="DB46" s="40"/>
      <c r="DC46" s="40">
        <f t="shared" si="41"/>
        <v>0</v>
      </c>
      <c r="DD46" s="40"/>
      <c r="DE46" s="40"/>
      <c r="DF46" s="40"/>
      <c r="DG46" s="40"/>
      <c r="DH46" s="40"/>
      <c r="DI46" s="40"/>
      <c r="DJ46" s="40"/>
      <c r="DK46" s="40"/>
      <c r="DL46" s="40">
        <f t="shared" si="42"/>
        <v>0</v>
      </c>
      <c r="DM46" s="40"/>
      <c r="DN46" s="40"/>
      <c r="DO46" s="40"/>
      <c r="DP46" s="40"/>
      <c r="DQ46" s="40"/>
      <c r="DR46" s="40"/>
      <c r="DS46" s="40"/>
      <c r="DT46" s="40"/>
      <c r="DU46" s="40">
        <f t="shared" si="43"/>
        <v>0</v>
      </c>
      <c r="DV46" s="40"/>
      <c r="DW46" s="40"/>
      <c r="DX46" s="40"/>
      <c r="DY46" s="40"/>
      <c r="DZ46" s="40"/>
      <c r="EA46" s="40"/>
      <c r="EB46" s="40"/>
      <c r="EC46" s="40"/>
      <c r="ED46" s="40">
        <f t="shared" si="44"/>
        <v>0</v>
      </c>
      <c r="EE46" s="40"/>
      <c r="EF46" s="40"/>
      <c r="EG46" s="40"/>
      <c r="EH46" s="40"/>
      <c r="EI46" s="40"/>
      <c r="EJ46" s="40"/>
      <c r="EK46" s="40"/>
      <c r="EL46" s="40"/>
      <c r="EM46" s="40">
        <f t="shared" si="45"/>
        <v>0</v>
      </c>
      <c r="EN46" s="40"/>
      <c r="EO46" s="40"/>
      <c r="EP46" s="40"/>
      <c r="EQ46" s="40"/>
      <c r="ER46" s="40"/>
      <c r="ES46" s="40"/>
      <c r="ET46" s="40"/>
      <c r="EU46" s="40"/>
      <c r="EV46" s="40">
        <f t="shared" si="46"/>
        <v>0</v>
      </c>
      <c r="EW46" s="40"/>
      <c r="EX46" s="40"/>
      <c r="EY46" s="40"/>
      <c r="EZ46" s="40"/>
      <c r="FA46" s="40"/>
      <c r="FB46" s="40"/>
      <c r="FC46" s="40"/>
      <c r="FD46" s="40"/>
      <c r="FE46" s="40">
        <f t="shared" si="47"/>
        <v>0</v>
      </c>
      <c r="FF46" s="40"/>
      <c r="FG46" s="40"/>
      <c r="FH46" s="40"/>
      <c r="FI46" s="40"/>
      <c r="FJ46" s="40"/>
      <c r="FK46" s="40"/>
      <c r="FL46" s="40"/>
      <c r="FM46" s="40"/>
      <c r="FN46" s="40">
        <f t="shared" si="48"/>
        <v>0</v>
      </c>
      <c r="FO46" s="40"/>
      <c r="FP46" s="40"/>
      <c r="FQ46" s="40"/>
      <c r="FR46" s="40"/>
      <c r="FS46" s="40"/>
      <c r="FT46" s="40"/>
      <c r="FU46" s="40"/>
      <c r="FV46" s="40"/>
      <c r="FW46" s="40">
        <f t="shared" si="49"/>
        <v>0</v>
      </c>
      <c r="FX46" s="40"/>
      <c r="FY46" s="40"/>
      <c r="FZ46" s="40"/>
      <c r="GA46" s="40"/>
      <c r="GB46" s="40"/>
      <c r="GC46" s="40"/>
      <c r="GD46" s="40"/>
      <c r="GE46" s="40"/>
      <c r="GF46" s="40">
        <f t="shared" si="50"/>
        <v>0</v>
      </c>
      <c r="GG46" s="40"/>
      <c r="GH46" s="40"/>
      <c r="GI46" s="40"/>
      <c r="GJ46" s="40"/>
      <c r="GK46" s="40"/>
      <c r="GL46" s="40"/>
      <c r="GM46" s="40"/>
      <c r="GN46" s="40"/>
      <c r="GO46" s="40">
        <f t="shared" si="51"/>
        <v>0</v>
      </c>
      <c r="GP46" s="40"/>
      <c r="GQ46" s="40"/>
      <c r="GR46" s="40"/>
      <c r="GS46" s="40"/>
      <c r="GT46" s="40"/>
      <c r="GU46" s="40"/>
      <c r="GV46" s="40"/>
      <c r="GW46" s="40"/>
      <c r="GX46" s="40">
        <f t="shared" si="52"/>
        <v>0</v>
      </c>
      <c r="GY46" s="40"/>
      <c r="GZ46" s="40"/>
      <c r="HA46" s="40"/>
      <c r="HB46" s="40"/>
      <c r="HC46" s="40"/>
      <c r="HD46" s="40"/>
      <c r="HE46" s="40"/>
      <c r="HF46" s="40"/>
      <c r="HG46" s="40">
        <f t="shared" si="53"/>
        <v>0</v>
      </c>
      <c r="HH46" s="40"/>
      <c r="HI46" s="40"/>
      <c r="HJ46" s="40"/>
      <c r="HK46" s="40"/>
      <c r="HL46" s="40"/>
      <c r="HM46" s="40"/>
      <c r="HN46" s="40"/>
      <c r="HO46" s="40"/>
      <c r="HP46" s="40">
        <f t="shared" si="54"/>
        <v>0</v>
      </c>
      <c r="HQ46" s="40"/>
      <c r="HR46" s="40"/>
      <c r="HS46" s="40"/>
      <c r="HT46" s="40"/>
      <c r="HU46" s="40"/>
      <c r="HV46" s="40"/>
      <c r="HW46" s="40"/>
      <c r="HX46" s="40"/>
      <c r="HY46" s="40">
        <f t="shared" si="55"/>
        <v>0</v>
      </c>
      <c r="HZ46" s="40"/>
      <c r="IA46" s="40"/>
      <c r="IB46" s="40"/>
      <c r="IC46" s="40"/>
      <c r="ID46" s="40"/>
      <c r="IE46" s="40"/>
      <c r="IF46" s="40"/>
      <c r="IG46" s="40"/>
      <c r="IH46" s="40">
        <f t="shared" si="56"/>
        <v>0</v>
      </c>
      <c r="II46" s="40"/>
      <c r="IJ46" s="40"/>
      <c r="IK46" s="40"/>
      <c r="IL46" s="40"/>
      <c r="IM46" s="40"/>
      <c r="IN46" s="40"/>
      <c r="IO46" s="40"/>
      <c r="IP46" s="40"/>
      <c r="IQ46" s="40">
        <f t="shared" si="57"/>
        <v>0</v>
      </c>
      <c r="IR46" s="40"/>
      <c r="IS46" s="40"/>
      <c r="IT46" s="40"/>
      <c r="IU46" s="40"/>
      <c r="IV46" s="40"/>
      <c r="IW46" s="40"/>
      <c r="IX46" s="40"/>
      <c r="IY46" s="40"/>
      <c r="IZ46" s="40">
        <f t="shared" si="58"/>
        <v>0</v>
      </c>
      <c r="JA46" s="40"/>
      <c r="JB46" s="40"/>
      <c r="JC46" s="40"/>
      <c r="JD46" s="40"/>
      <c r="JE46" s="40"/>
      <c r="JF46" s="40"/>
      <c r="JG46" s="40"/>
      <c r="JH46" s="40"/>
      <c r="JI46" s="40">
        <f t="shared" si="59"/>
        <v>0</v>
      </c>
      <c r="JJ46" s="40"/>
      <c r="JK46" s="40"/>
      <c r="JL46" s="40"/>
      <c r="JM46" s="40"/>
      <c r="JN46" s="40"/>
      <c r="JO46" s="40"/>
      <c r="JP46" s="40"/>
      <c r="JQ46" s="40"/>
      <c r="JR46" s="40">
        <f t="shared" si="60"/>
        <v>0</v>
      </c>
      <c r="JS46" s="40"/>
      <c r="JT46" s="40"/>
      <c r="JU46" s="40"/>
      <c r="JV46" s="40"/>
      <c r="JW46" s="40"/>
      <c r="JX46" s="40"/>
      <c r="JY46" s="40"/>
      <c r="JZ46" s="40"/>
      <c r="KA46" s="40">
        <f t="shared" si="1"/>
        <v>0</v>
      </c>
      <c r="KB46" s="40"/>
      <c r="KC46" s="40"/>
      <c r="KD46" s="40"/>
      <c r="KE46" s="40"/>
      <c r="KF46" s="40"/>
      <c r="KG46" s="40"/>
      <c r="KH46" s="40"/>
      <c r="KI46" s="40"/>
      <c r="KJ46" s="40">
        <f t="shared" si="2"/>
        <v>0</v>
      </c>
      <c r="KK46" s="40"/>
      <c r="KL46" s="40"/>
      <c r="KM46" s="40"/>
      <c r="KN46" s="40"/>
      <c r="KO46" s="40"/>
      <c r="KP46" s="40"/>
      <c r="KQ46" s="40"/>
      <c r="KR46" s="40"/>
      <c r="KS46" s="40">
        <f t="shared" si="3"/>
        <v>0</v>
      </c>
      <c r="KT46" s="40"/>
      <c r="KU46" s="40"/>
      <c r="KV46" s="40"/>
      <c r="KW46" s="40"/>
      <c r="KX46" s="40"/>
      <c r="KY46" s="40"/>
      <c r="KZ46" s="40"/>
      <c r="LA46" s="40"/>
      <c r="LB46" s="40">
        <f t="shared" si="4"/>
        <v>0</v>
      </c>
      <c r="LC46" s="40"/>
      <c r="LD46" s="40"/>
      <c r="LE46" s="40"/>
      <c r="LF46" s="40"/>
      <c r="LG46" s="40"/>
      <c r="LH46" s="40"/>
      <c r="LI46" s="40"/>
      <c r="LJ46" s="40"/>
      <c r="LK46" s="40">
        <f t="shared" si="5"/>
        <v>0</v>
      </c>
      <c r="LL46" s="40"/>
      <c r="LM46" s="40"/>
      <c r="LN46" s="40"/>
      <c r="LO46" s="40"/>
      <c r="LP46" s="40"/>
      <c r="LQ46" s="40"/>
      <c r="LR46" s="40"/>
      <c r="LS46" s="40"/>
      <c r="LT46" s="40">
        <f t="shared" si="6"/>
        <v>0</v>
      </c>
      <c r="LU46" s="40"/>
      <c r="LV46" s="40"/>
      <c r="LW46" s="40"/>
      <c r="LX46" s="40"/>
      <c r="LY46" s="40"/>
      <c r="LZ46" s="40"/>
      <c r="MA46" s="40"/>
      <c r="MB46" s="40"/>
      <c r="MC46" s="40">
        <f t="shared" si="7"/>
        <v>0</v>
      </c>
      <c r="MD46" s="40"/>
      <c r="ME46" s="40"/>
      <c r="MF46" s="40"/>
      <c r="MG46" s="40"/>
      <c r="MH46" s="40"/>
      <c r="MI46" s="40"/>
      <c r="MJ46" s="40"/>
      <c r="MK46" s="40"/>
      <c r="ML46" s="40">
        <f t="shared" si="8"/>
        <v>0</v>
      </c>
      <c r="MM46" s="40"/>
      <c r="MN46" s="40"/>
      <c r="MO46" s="40"/>
      <c r="MP46" s="40"/>
      <c r="MQ46" s="40"/>
      <c r="MR46" s="40"/>
      <c r="MS46" s="40"/>
      <c r="MT46" s="40"/>
      <c r="MU46" s="40">
        <f t="shared" si="61"/>
        <v>0</v>
      </c>
      <c r="MV46" s="40"/>
      <c r="MW46" s="40"/>
      <c r="MX46" s="40"/>
      <c r="MY46" s="40"/>
      <c r="MZ46" s="40"/>
      <c r="NA46" s="40"/>
      <c r="NB46" s="40"/>
      <c r="NC46" s="40"/>
      <c r="ND46" s="40">
        <f t="shared" si="9"/>
        <v>0</v>
      </c>
      <c r="NE46" s="40"/>
      <c r="NF46" s="40"/>
      <c r="NG46" s="40"/>
      <c r="NH46" s="40"/>
      <c r="NI46" s="40"/>
      <c r="NJ46" s="40"/>
      <c r="NK46" s="40"/>
      <c r="NL46" s="40"/>
      <c r="NM46" s="40">
        <f t="shared" si="10"/>
        <v>0</v>
      </c>
      <c r="NN46" s="40"/>
      <c r="NO46" s="40"/>
      <c r="NP46" s="40"/>
      <c r="NQ46" s="40"/>
      <c r="NR46" s="40"/>
      <c r="NS46" s="40"/>
      <c r="NT46" s="40"/>
      <c r="NU46" s="40"/>
      <c r="NV46" s="40">
        <f t="shared" si="11"/>
        <v>0</v>
      </c>
      <c r="NW46" s="40"/>
      <c r="NX46" s="40"/>
      <c r="NY46" s="40"/>
      <c r="NZ46" s="40"/>
      <c r="OA46" s="40"/>
      <c r="OB46" s="40"/>
      <c r="OC46" s="40"/>
      <c r="OD46" s="40"/>
      <c r="OE46" s="40">
        <f t="shared" si="12"/>
        <v>0</v>
      </c>
      <c r="OF46" s="40"/>
      <c r="OG46" s="40"/>
      <c r="OH46" s="40"/>
      <c r="OI46" s="40"/>
      <c r="OJ46" s="40"/>
      <c r="OK46" s="40"/>
      <c r="OL46" s="40"/>
      <c r="OM46" s="40"/>
      <c r="ON46" s="40">
        <f t="shared" si="13"/>
        <v>0</v>
      </c>
      <c r="OO46" s="40"/>
      <c r="OP46" s="40"/>
      <c r="OQ46" s="40"/>
      <c r="OR46" s="40"/>
      <c r="OS46" s="40"/>
      <c r="OT46" s="40"/>
      <c r="OU46" s="40"/>
      <c r="OV46" s="40"/>
      <c r="OW46" s="40">
        <f t="shared" si="14"/>
        <v>0</v>
      </c>
      <c r="OX46" s="40"/>
      <c r="OY46" s="40"/>
      <c r="OZ46" s="40"/>
      <c r="PA46" s="40"/>
      <c r="PB46" s="40"/>
      <c r="PC46" s="40"/>
      <c r="PD46" s="40"/>
      <c r="PE46" s="40"/>
      <c r="PF46" s="40">
        <f t="shared" si="15"/>
        <v>0</v>
      </c>
      <c r="PG46" s="40"/>
      <c r="PH46" s="40"/>
      <c r="PI46" s="40"/>
      <c r="PJ46" s="40"/>
      <c r="PK46" s="40"/>
      <c r="PL46" s="40"/>
      <c r="PM46" s="40"/>
      <c r="PN46" s="40"/>
      <c r="PO46" s="40">
        <f t="shared" si="16"/>
        <v>0</v>
      </c>
      <c r="PP46" s="40"/>
      <c r="PQ46" s="40"/>
      <c r="PR46" s="40"/>
      <c r="PS46" s="40"/>
      <c r="PT46" s="40"/>
      <c r="PU46" s="40"/>
      <c r="PV46" s="40"/>
      <c r="PW46" s="40"/>
      <c r="PX46" s="40">
        <f t="shared" si="17"/>
        <v>0</v>
      </c>
      <c r="PY46" s="40"/>
      <c r="PZ46" s="40"/>
      <c r="QA46" s="40"/>
      <c r="QB46" s="40"/>
      <c r="QC46" s="40"/>
      <c r="QD46" s="40"/>
      <c r="QE46" s="40"/>
      <c r="QF46" s="40"/>
      <c r="QG46" s="40">
        <f t="shared" si="18"/>
        <v>0</v>
      </c>
      <c r="QH46" s="40"/>
      <c r="QI46" s="40"/>
      <c r="QJ46" s="40"/>
      <c r="QK46" s="40"/>
      <c r="QL46" s="40"/>
      <c r="QM46" s="40"/>
      <c r="QN46" s="40"/>
      <c r="QO46" s="40"/>
      <c r="QP46" s="40">
        <f t="shared" si="19"/>
        <v>0</v>
      </c>
      <c r="QQ46" s="40"/>
      <c r="QR46" s="40"/>
      <c r="QS46" s="40"/>
      <c r="QT46" s="40"/>
      <c r="QU46" s="40"/>
      <c r="QV46" s="40"/>
      <c r="QW46" s="40"/>
      <c r="QX46" s="40"/>
      <c r="QY46" s="40">
        <f t="shared" si="20"/>
        <v>0</v>
      </c>
      <c r="QZ46" s="40"/>
      <c r="RA46" s="40"/>
      <c r="RB46" s="40"/>
      <c r="RC46" s="40"/>
      <c r="RD46" s="40"/>
      <c r="RE46" s="40"/>
      <c r="RF46" s="40"/>
      <c r="RG46" s="40"/>
      <c r="RH46" s="40">
        <f t="shared" si="21"/>
        <v>0</v>
      </c>
      <c r="RI46" s="40"/>
      <c r="RJ46" s="40"/>
      <c r="RK46" s="40"/>
      <c r="RL46" s="40"/>
      <c r="RM46" s="40"/>
      <c r="RN46" s="40"/>
      <c r="RO46" s="40"/>
      <c r="RP46" s="40"/>
      <c r="RQ46" s="40">
        <f t="shared" si="22"/>
        <v>0</v>
      </c>
      <c r="RR46" s="40"/>
      <c r="RS46" s="40"/>
      <c r="RT46" s="40"/>
      <c r="RU46" s="40"/>
      <c r="RV46" s="40"/>
      <c r="RW46" s="40"/>
      <c r="RX46" s="40"/>
      <c r="RY46" s="40"/>
      <c r="RZ46" s="40">
        <f t="shared" si="23"/>
        <v>0</v>
      </c>
      <c r="SA46" s="40"/>
      <c r="SB46" s="40"/>
      <c r="SC46" s="40"/>
      <c r="SD46" s="40"/>
      <c r="SE46" s="40"/>
      <c r="SF46" s="40"/>
      <c r="SG46" s="40"/>
      <c r="SH46" s="40"/>
      <c r="SI46" s="40">
        <f t="shared" si="24"/>
        <v>0</v>
      </c>
      <c r="SJ46" s="40"/>
      <c r="SK46" s="40"/>
      <c r="SL46" s="40"/>
      <c r="SM46" s="40"/>
      <c r="SN46" s="40"/>
      <c r="SO46" s="40"/>
      <c r="SP46" s="40"/>
      <c r="SQ46" s="40"/>
      <c r="SR46" s="40">
        <f t="shared" si="25"/>
        <v>0</v>
      </c>
      <c r="SS46" s="40"/>
      <c r="ST46" s="40"/>
      <c r="SU46" s="40"/>
      <c r="SV46" s="40"/>
      <c r="SW46" s="40"/>
      <c r="SX46" s="40"/>
      <c r="SY46" s="40"/>
      <c r="SZ46" s="40"/>
      <c r="TA46" s="40">
        <f t="shared" si="26"/>
        <v>0</v>
      </c>
      <c r="TB46" s="40"/>
      <c r="TC46" s="40"/>
      <c r="TD46" s="40"/>
      <c r="TE46" s="40"/>
      <c r="TF46" s="40"/>
      <c r="TG46" s="40"/>
      <c r="TH46" s="40"/>
      <c r="TI46" s="40"/>
      <c r="TJ46" s="40">
        <f t="shared" si="27"/>
        <v>0</v>
      </c>
      <c r="TK46" s="40"/>
      <c r="TL46" s="40"/>
      <c r="TM46" s="40"/>
      <c r="TN46" s="40"/>
      <c r="TO46" s="40"/>
      <c r="TP46" s="40"/>
      <c r="TQ46" s="40"/>
      <c r="TR46" s="40"/>
      <c r="TS46" s="40">
        <f t="shared" si="28"/>
        <v>0</v>
      </c>
      <c r="TT46" s="40"/>
      <c r="TU46" s="40"/>
      <c r="TV46" s="40"/>
      <c r="TW46" s="40"/>
      <c r="TX46" s="40"/>
      <c r="TY46" s="40"/>
      <c r="TZ46" s="40"/>
      <c r="UA46" s="40"/>
      <c r="UB46" s="40">
        <f t="shared" si="29"/>
        <v>0</v>
      </c>
      <c r="UC46" s="40"/>
      <c r="UD46" s="40"/>
      <c r="UE46" s="40"/>
      <c r="UF46" s="40"/>
      <c r="UG46" s="40"/>
      <c r="UH46" s="40"/>
      <c r="UI46" s="40"/>
      <c r="UJ46" s="40"/>
    </row>
    <row r="47" spans="1:556" x14ac:dyDescent="0.25">
      <c r="A47" s="47"/>
      <c r="B47" s="123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  <c r="IX47" s="47"/>
      <c r="IY47" s="47"/>
      <c r="IZ47" s="47"/>
      <c r="JA47" s="47"/>
      <c r="JB47" s="47"/>
      <c r="JC47" s="47"/>
      <c r="JD47" s="47"/>
      <c r="JE47" s="47"/>
      <c r="JF47" s="47"/>
      <c r="JG47" s="47"/>
      <c r="JH47" s="47"/>
      <c r="JI47" s="47"/>
      <c r="JJ47" s="47"/>
      <c r="JK47" s="47"/>
      <c r="JL47" s="47"/>
      <c r="JM47" s="47"/>
      <c r="JN47" s="47"/>
      <c r="JO47" s="47"/>
      <c r="JP47" s="47"/>
      <c r="JQ47" s="47"/>
      <c r="JR47" s="47"/>
      <c r="JS47" s="47"/>
      <c r="JT47" s="47"/>
      <c r="JU47" s="47"/>
      <c r="JV47" s="47"/>
      <c r="JW47" s="47"/>
      <c r="JX47" s="47"/>
      <c r="JY47" s="47"/>
      <c r="JZ47" s="47"/>
      <c r="KA47" s="47"/>
      <c r="KB47" s="47"/>
      <c r="KC47" s="47"/>
      <c r="KD47" s="47"/>
      <c r="KE47" s="47"/>
      <c r="KF47" s="47"/>
      <c r="KG47" s="47"/>
      <c r="KH47" s="47"/>
      <c r="KI47" s="47"/>
      <c r="KJ47" s="47"/>
      <c r="KK47" s="47"/>
      <c r="KL47" s="47"/>
      <c r="KM47" s="47"/>
      <c r="KN47" s="47"/>
      <c r="KO47" s="47"/>
      <c r="KP47" s="47"/>
      <c r="KQ47" s="47"/>
      <c r="KR47" s="47"/>
      <c r="KS47" s="47"/>
      <c r="KT47" s="47"/>
      <c r="KU47" s="47"/>
      <c r="KV47" s="47"/>
      <c r="KW47" s="47"/>
      <c r="KX47" s="47"/>
      <c r="KY47" s="47"/>
      <c r="KZ47" s="47"/>
      <c r="LA47" s="47"/>
      <c r="LB47" s="47"/>
      <c r="LC47" s="47"/>
      <c r="LD47" s="47"/>
      <c r="LE47" s="47"/>
      <c r="LF47" s="47"/>
      <c r="LG47" s="47"/>
      <c r="LH47" s="47"/>
      <c r="LI47" s="47"/>
      <c r="LJ47" s="47"/>
      <c r="LK47" s="47"/>
      <c r="LL47" s="47"/>
      <c r="LM47" s="47"/>
      <c r="LN47" s="47"/>
      <c r="LO47" s="47"/>
      <c r="LP47" s="47"/>
      <c r="LQ47" s="47"/>
      <c r="LR47" s="47"/>
      <c r="LS47" s="47"/>
      <c r="LT47" s="47"/>
      <c r="LU47" s="47"/>
      <c r="LV47" s="47"/>
      <c r="LW47" s="47"/>
      <c r="LX47" s="47"/>
      <c r="LY47" s="47"/>
      <c r="LZ47" s="47"/>
      <c r="MA47" s="47"/>
      <c r="MB47" s="47"/>
      <c r="MC47" s="47"/>
      <c r="MD47" s="47"/>
      <c r="ME47" s="47"/>
      <c r="MF47" s="47"/>
      <c r="MG47" s="47"/>
      <c r="MH47" s="47"/>
      <c r="MI47" s="47"/>
      <c r="MJ47" s="47"/>
      <c r="MK47" s="47"/>
      <c r="ML47" s="47"/>
      <c r="MM47" s="47"/>
      <c r="MN47" s="47"/>
      <c r="MO47" s="47"/>
      <c r="MP47" s="47"/>
      <c r="MQ47" s="47"/>
      <c r="MR47" s="47"/>
      <c r="MS47" s="47"/>
      <c r="MT47" s="47"/>
      <c r="MU47" s="47"/>
      <c r="MV47" s="47"/>
      <c r="MW47" s="47"/>
      <c r="MX47" s="47"/>
      <c r="MY47" s="47"/>
      <c r="MZ47" s="47"/>
      <c r="NA47" s="47"/>
      <c r="NB47" s="47"/>
      <c r="NC47" s="47"/>
      <c r="ND47" s="47"/>
      <c r="NE47" s="47"/>
      <c r="NF47" s="47"/>
      <c r="NG47" s="47"/>
      <c r="NH47" s="47"/>
      <c r="NI47" s="47"/>
      <c r="NJ47" s="47"/>
      <c r="NK47" s="47"/>
      <c r="NL47" s="47"/>
      <c r="NM47" s="47"/>
      <c r="NN47" s="47"/>
      <c r="NO47" s="47"/>
      <c r="NP47" s="47"/>
      <c r="NQ47" s="47"/>
      <c r="NR47" s="47"/>
      <c r="NS47" s="47"/>
      <c r="NT47" s="47"/>
      <c r="NU47" s="47"/>
      <c r="NV47" s="47"/>
      <c r="NW47" s="47"/>
      <c r="NX47" s="47"/>
      <c r="NY47" s="47"/>
      <c r="NZ47" s="47"/>
      <c r="OA47" s="47"/>
      <c r="OB47" s="47"/>
      <c r="OC47" s="47"/>
      <c r="OD47" s="47"/>
      <c r="OE47" s="47"/>
      <c r="OF47" s="47"/>
      <c r="OG47" s="47"/>
      <c r="OH47" s="47"/>
      <c r="OI47" s="47"/>
      <c r="OJ47" s="47"/>
      <c r="OK47" s="47"/>
      <c r="OL47" s="47"/>
      <c r="OM47" s="47"/>
      <c r="ON47" s="47"/>
      <c r="OO47" s="47"/>
      <c r="OP47" s="47"/>
      <c r="OQ47" s="47"/>
      <c r="OR47" s="47"/>
      <c r="OS47" s="47"/>
      <c r="OT47" s="47"/>
      <c r="OU47" s="47"/>
      <c r="OV47" s="47"/>
      <c r="OW47" s="47"/>
      <c r="OX47" s="47"/>
      <c r="OY47" s="47"/>
      <c r="OZ47" s="47"/>
      <c r="PA47" s="47"/>
      <c r="PB47" s="47"/>
      <c r="PC47" s="47"/>
      <c r="PD47" s="47"/>
      <c r="PE47" s="47"/>
      <c r="PF47" s="47"/>
      <c r="PG47" s="47"/>
      <c r="PH47" s="47"/>
      <c r="PI47" s="47"/>
      <c r="PJ47" s="47"/>
      <c r="PK47" s="47"/>
      <c r="PL47" s="47"/>
      <c r="PM47" s="47"/>
      <c r="PN47" s="47"/>
      <c r="PO47" s="47"/>
      <c r="PP47" s="47"/>
      <c r="PQ47" s="47"/>
      <c r="PR47" s="47"/>
      <c r="PS47" s="47"/>
      <c r="PT47" s="47"/>
      <c r="PU47" s="47"/>
      <c r="PV47" s="47"/>
      <c r="PW47" s="47"/>
      <c r="PX47" s="47"/>
      <c r="PY47" s="47"/>
      <c r="PZ47" s="47"/>
      <c r="QA47" s="47"/>
      <c r="QB47" s="47"/>
      <c r="QC47" s="47"/>
      <c r="QD47" s="47"/>
      <c r="QE47" s="47"/>
      <c r="QF47" s="47"/>
      <c r="QG47" s="47"/>
      <c r="QH47" s="47"/>
      <c r="QI47" s="47"/>
      <c r="QJ47" s="47"/>
      <c r="QK47" s="47"/>
      <c r="QL47" s="47"/>
      <c r="QM47" s="47"/>
      <c r="QN47" s="47"/>
      <c r="QO47" s="47"/>
      <c r="QP47" s="47"/>
      <c r="QQ47" s="47"/>
      <c r="QR47" s="47"/>
      <c r="QS47" s="47"/>
      <c r="QT47" s="47"/>
      <c r="QU47" s="47"/>
      <c r="QV47" s="47"/>
      <c r="QW47" s="47"/>
      <c r="QX47" s="47"/>
      <c r="QY47" s="47"/>
      <c r="QZ47" s="47"/>
      <c r="RA47" s="47"/>
      <c r="RB47" s="47"/>
      <c r="RC47" s="47"/>
      <c r="RD47" s="47"/>
      <c r="RE47" s="47"/>
      <c r="RF47" s="47"/>
      <c r="RG47" s="47"/>
      <c r="RH47" s="47"/>
      <c r="RI47" s="47"/>
      <c r="RJ47" s="47"/>
      <c r="RK47" s="47"/>
      <c r="RL47" s="47"/>
      <c r="RM47" s="47"/>
      <c r="RN47" s="47"/>
      <c r="RO47" s="47"/>
      <c r="RP47" s="47"/>
      <c r="RQ47" s="47"/>
      <c r="RR47" s="47"/>
      <c r="RS47" s="47"/>
      <c r="RT47" s="47"/>
      <c r="RU47" s="47"/>
      <c r="RV47" s="47"/>
      <c r="RW47" s="47"/>
      <c r="RX47" s="47"/>
      <c r="RY47" s="47"/>
      <c r="RZ47" s="47"/>
      <c r="SA47" s="47"/>
      <c r="SB47" s="47"/>
      <c r="SC47" s="47"/>
      <c r="SD47" s="47"/>
      <c r="SE47" s="47"/>
      <c r="SF47" s="47"/>
      <c r="SG47" s="47"/>
      <c r="SH47" s="47"/>
      <c r="SI47" s="47"/>
      <c r="SJ47" s="47"/>
      <c r="SK47" s="47"/>
      <c r="SL47" s="47"/>
      <c r="SM47" s="47"/>
      <c r="SN47" s="47"/>
      <c r="SO47" s="47"/>
      <c r="SP47" s="47"/>
      <c r="SQ47" s="47"/>
      <c r="SR47" s="47"/>
      <c r="SS47" s="47"/>
      <c r="ST47" s="47"/>
      <c r="SU47" s="47"/>
      <c r="SV47" s="47"/>
      <c r="SW47" s="47"/>
      <c r="SX47" s="47"/>
      <c r="SY47" s="47"/>
      <c r="SZ47" s="47"/>
      <c r="TA47" s="47"/>
      <c r="TB47" s="47"/>
      <c r="TC47" s="47"/>
      <c r="TD47" s="47"/>
      <c r="TE47" s="47"/>
      <c r="TF47" s="47"/>
      <c r="TG47" s="47"/>
      <c r="TH47" s="47"/>
      <c r="TI47" s="47"/>
      <c r="TJ47" s="47"/>
      <c r="TK47" s="47"/>
      <c r="TL47" s="47"/>
      <c r="TM47" s="47"/>
      <c r="TN47" s="47"/>
      <c r="TO47" s="47"/>
      <c r="TP47" s="47"/>
      <c r="TQ47" s="47"/>
      <c r="TR47" s="47"/>
      <c r="TS47" s="47"/>
      <c r="TT47" s="47"/>
      <c r="TU47" s="47"/>
      <c r="TV47" s="47"/>
      <c r="TW47" s="47"/>
      <c r="TX47" s="47"/>
      <c r="TY47" s="47"/>
      <c r="TZ47" s="47"/>
      <c r="UA47" s="47"/>
      <c r="UB47" s="47"/>
      <c r="UC47" s="47"/>
      <c r="UD47" s="47"/>
      <c r="UE47" s="47"/>
      <c r="UF47" s="47"/>
      <c r="UG47" s="47"/>
      <c r="UH47" s="47"/>
      <c r="UI47" s="47"/>
      <c r="UJ47" s="47"/>
    </row>
    <row r="48" spans="1:556" x14ac:dyDescent="0.25">
      <c r="A48" s="47" t="s">
        <v>757</v>
      </c>
      <c r="B48" s="123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  <c r="IW48" s="47"/>
      <c r="IX48" s="47"/>
      <c r="IY48" s="47"/>
      <c r="IZ48" s="47"/>
      <c r="JA48" s="47"/>
      <c r="JB48" s="47"/>
      <c r="JC48" s="47"/>
      <c r="JD48" s="47"/>
      <c r="JE48" s="47"/>
      <c r="JF48" s="47"/>
      <c r="JG48" s="47"/>
      <c r="JH48" s="47"/>
      <c r="JI48" s="47"/>
      <c r="JJ48" s="47"/>
      <c r="JK48" s="47"/>
      <c r="JL48" s="47"/>
      <c r="JM48" s="47"/>
      <c r="JN48" s="47"/>
      <c r="JO48" s="47"/>
      <c r="JP48" s="47"/>
      <c r="JQ48" s="47"/>
      <c r="JR48" s="47"/>
      <c r="JS48" s="47"/>
      <c r="JT48" s="47"/>
      <c r="JU48" s="47"/>
      <c r="JV48" s="47"/>
      <c r="JW48" s="47"/>
      <c r="JX48" s="47"/>
      <c r="JY48" s="47"/>
      <c r="JZ48" s="47"/>
      <c r="KA48" s="47"/>
      <c r="KB48" s="47"/>
      <c r="KC48" s="47"/>
      <c r="KD48" s="47"/>
      <c r="KE48" s="47"/>
      <c r="KF48" s="47"/>
      <c r="KG48" s="47"/>
      <c r="KH48" s="47"/>
      <c r="KI48" s="47"/>
      <c r="KJ48" s="47"/>
      <c r="KK48" s="47"/>
      <c r="KL48" s="47"/>
      <c r="KM48" s="47"/>
      <c r="KN48" s="47"/>
      <c r="KO48" s="47"/>
      <c r="KP48" s="47"/>
      <c r="KQ48" s="47"/>
      <c r="KR48" s="47"/>
      <c r="KS48" s="47"/>
      <c r="KT48" s="47"/>
      <c r="KU48" s="47"/>
      <c r="KV48" s="47"/>
      <c r="KW48" s="47"/>
      <c r="KX48" s="47"/>
      <c r="KY48" s="47"/>
      <c r="KZ48" s="47"/>
      <c r="LA48" s="47"/>
      <c r="LB48" s="47"/>
      <c r="LC48" s="47"/>
      <c r="LD48" s="47"/>
      <c r="LE48" s="47"/>
      <c r="LF48" s="47"/>
      <c r="LG48" s="47"/>
      <c r="LH48" s="47"/>
      <c r="LI48" s="47"/>
      <c r="LJ48" s="47"/>
      <c r="LK48" s="47"/>
      <c r="LL48" s="47"/>
      <c r="LM48" s="47"/>
      <c r="LN48" s="47"/>
      <c r="LO48" s="47"/>
      <c r="LP48" s="47"/>
      <c r="LQ48" s="47"/>
      <c r="LR48" s="47"/>
      <c r="LS48" s="47"/>
      <c r="LT48" s="47"/>
      <c r="LU48" s="47"/>
      <c r="LV48" s="47"/>
      <c r="LW48" s="47"/>
      <c r="LX48" s="47"/>
      <c r="LY48" s="47"/>
      <c r="LZ48" s="47"/>
      <c r="MA48" s="47"/>
      <c r="MB48" s="47"/>
      <c r="MC48" s="47"/>
      <c r="MD48" s="47"/>
      <c r="ME48" s="47"/>
      <c r="MF48" s="47"/>
      <c r="MG48" s="47"/>
      <c r="MH48" s="47"/>
      <c r="MI48" s="47"/>
      <c r="MJ48" s="47"/>
      <c r="MK48" s="47"/>
      <c r="ML48" s="47"/>
      <c r="MM48" s="47"/>
      <c r="MN48" s="47"/>
      <c r="MO48" s="47"/>
      <c r="MP48" s="47"/>
      <c r="MQ48" s="47"/>
      <c r="MR48" s="47"/>
      <c r="MS48" s="47"/>
      <c r="MT48" s="47"/>
      <c r="MU48" s="47"/>
      <c r="MV48" s="47"/>
      <c r="MW48" s="47"/>
      <c r="MX48" s="47"/>
      <c r="MY48" s="47"/>
      <c r="MZ48" s="47"/>
      <c r="NA48" s="47"/>
      <c r="NB48" s="47"/>
      <c r="NC48" s="47"/>
      <c r="ND48" s="47"/>
      <c r="NE48" s="47"/>
      <c r="NF48" s="47"/>
      <c r="NG48" s="47"/>
      <c r="NH48" s="47"/>
      <c r="NI48" s="47"/>
      <c r="NJ48" s="47"/>
      <c r="NK48" s="47"/>
      <c r="NL48" s="47"/>
      <c r="NM48" s="47"/>
      <c r="NN48" s="47"/>
      <c r="NO48" s="47"/>
      <c r="NP48" s="47"/>
      <c r="NQ48" s="47"/>
      <c r="NR48" s="47"/>
      <c r="NS48" s="47"/>
      <c r="NT48" s="47"/>
      <c r="NU48" s="47"/>
      <c r="NV48" s="47"/>
      <c r="NW48" s="47"/>
      <c r="NX48" s="47"/>
      <c r="NY48" s="47"/>
      <c r="NZ48" s="47"/>
      <c r="OA48" s="47"/>
      <c r="OB48" s="47"/>
      <c r="OC48" s="47"/>
      <c r="OD48" s="47"/>
      <c r="OE48" s="47"/>
      <c r="OF48" s="47"/>
      <c r="OG48" s="47"/>
      <c r="OH48" s="47"/>
      <c r="OI48" s="47"/>
      <c r="OJ48" s="47"/>
      <c r="OK48" s="47"/>
      <c r="OL48" s="47"/>
      <c r="OM48" s="47"/>
      <c r="ON48" s="47"/>
      <c r="OO48" s="47"/>
      <c r="OP48" s="47"/>
      <c r="OQ48" s="47"/>
      <c r="OR48" s="47"/>
      <c r="OS48" s="47"/>
      <c r="OT48" s="47"/>
      <c r="OU48" s="47"/>
      <c r="OV48" s="47"/>
      <c r="OW48" s="47"/>
      <c r="OX48" s="47"/>
      <c r="OY48" s="47"/>
      <c r="OZ48" s="47"/>
      <c r="PA48" s="47"/>
      <c r="PB48" s="47"/>
      <c r="PC48" s="47"/>
      <c r="PD48" s="47"/>
      <c r="PE48" s="47"/>
      <c r="PF48" s="47"/>
      <c r="PG48" s="47"/>
      <c r="PH48" s="47"/>
      <c r="PI48" s="47"/>
      <c r="PJ48" s="47"/>
      <c r="PK48" s="47"/>
      <c r="PL48" s="47"/>
      <c r="PM48" s="47"/>
      <c r="PN48" s="47"/>
      <c r="PO48" s="47"/>
      <c r="PP48" s="47"/>
      <c r="PQ48" s="47"/>
      <c r="PR48" s="47"/>
      <c r="PS48" s="47"/>
      <c r="PT48" s="47"/>
      <c r="PU48" s="47"/>
      <c r="PV48" s="47"/>
      <c r="PW48" s="47"/>
      <c r="PX48" s="47"/>
      <c r="PY48" s="47"/>
      <c r="PZ48" s="47"/>
      <c r="QA48" s="47"/>
      <c r="QB48" s="47"/>
      <c r="QC48" s="47"/>
      <c r="QD48" s="47"/>
      <c r="QE48" s="47"/>
      <c r="QF48" s="47"/>
      <c r="QG48" s="47"/>
      <c r="QH48" s="47"/>
      <c r="QI48" s="47"/>
      <c r="QJ48" s="47"/>
      <c r="QK48" s="47"/>
      <c r="QL48" s="47"/>
      <c r="QM48" s="47"/>
      <c r="QN48" s="47"/>
      <c r="QO48" s="47"/>
      <c r="QP48" s="47"/>
      <c r="QQ48" s="47"/>
      <c r="QR48" s="47"/>
      <c r="QS48" s="47"/>
      <c r="QT48" s="47"/>
      <c r="QU48" s="47"/>
      <c r="QV48" s="47"/>
      <c r="QW48" s="47"/>
      <c r="QX48" s="47"/>
      <c r="QY48" s="47"/>
      <c r="QZ48" s="47"/>
      <c r="RA48" s="47"/>
      <c r="RB48" s="47"/>
      <c r="RC48" s="47"/>
      <c r="RD48" s="47"/>
      <c r="RE48" s="47"/>
      <c r="RF48" s="47"/>
      <c r="RG48" s="47"/>
      <c r="RH48" s="47"/>
      <c r="RI48" s="47"/>
      <c r="RJ48" s="47"/>
      <c r="RK48" s="47"/>
      <c r="RL48" s="47"/>
      <c r="RM48" s="47"/>
      <c r="RN48" s="47"/>
      <c r="RO48" s="47"/>
      <c r="RP48" s="47"/>
      <c r="RQ48" s="47"/>
      <c r="RR48" s="47"/>
      <c r="RS48" s="47"/>
      <c r="RT48" s="47"/>
      <c r="RU48" s="47"/>
      <c r="RV48" s="47"/>
      <c r="RW48" s="47"/>
      <c r="RX48" s="47"/>
      <c r="RY48" s="47"/>
      <c r="RZ48" s="47"/>
      <c r="SA48" s="47"/>
      <c r="SB48" s="47"/>
      <c r="SC48" s="47"/>
      <c r="SD48" s="47"/>
      <c r="SE48" s="47"/>
      <c r="SF48" s="47"/>
      <c r="SG48" s="47"/>
      <c r="SH48" s="47"/>
      <c r="SI48" s="47"/>
      <c r="SJ48" s="47"/>
      <c r="SK48" s="47"/>
      <c r="SL48" s="47"/>
      <c r="SM48" s="47"/>
      <c r="SN48" s="47"/>
      <c r="SO48" s="47"/>
      <c r="SP48" s="47"/>
      <c r="SQ48" s="47"/>
      <c r="SR48" s="47"/>
      <c r="SS48" s="47"/>
      <c r="ST48" s="47"/>
      <c r="SU48" s="47"/>
      <c r="SV48" s="47"/>
      <c r="SW48" s="47"/>
      <c r="SX48" s="47"/>
      <c r="SY48" s="47"/>
      <c r="SZ48" s="47"/>
      <c r="TA48" s="47"/>
      <c r="TB48" s="47"/>
      <c r="TC48" s="47"/>
      <c r="TD48" s="47"/>
      <c r="TE48" s="47"/>
      <c r="TF48" s="47"/>
      <c r="TG48" s="47"/>
      <c r="TH48" s="47"/>
      <c r="TI48" s="47"/>
      <c r="TJ48" s="47"/>
      <c r="TK48" s="47"/>
      <c r="TL48" s="47"/>
      <c r="TM48" s="47"/>
      <c r="TN48" s="47"/>
      <c r="TO48" s="47"/>
      <c r="TP48" s="47"/>
      <c r="TQ48" s="47"/>
      <c r="TR48" s="47"/>
      <c r="TS48" s="47"/>
      <c r="TT48" s="47"/>
      <c r="TU48" s="47"/>
      <c r="TV48" s="47"/>
      <c r="TW48" s="47"/>
      <c r="TX48" s="47"/>
      <c r="TY48" s="47"/>
      <c r="TZ48" s="47"/>
      <c r="UA48" s="47"/>
      <c r="UB48" s="47"/>
      <c r="UC48" s="47"/>
      <c r="UD48" s="47"/>
      <c r="UE48" s="47"/>
      <c r="UF48" s="47"/>
      <c r="UG48" s="47"/>
      <c r="UH48" s="47"/>
      <c r="UI48" s="47"/>
      <c r="UJ48" s="47"/>
    </row>
  </sheetData>
  <sheetProtection algorithmName="SHA-512" hashValue="MOD7PPb/Gik+T7fzBXwNXrIXjfEdnV0xSlMlLmP1ZL4Ea31XhTvYxA+DWNBkd57OU4Pgowib8b+KnpMWQBcPww==" saltValue="Bqbaw34N17ONq4Vz08pmSA==" spinCount="100000" sheet="1" scenarios="1" insertHyperlinks="0"/>
  <mergeCells count="192">
    <mergeCell ref="A3:B3"/>
    <mergeCell ref="CK4:CS5"/>
    <mergeCell ref="I4:I6"/>
    <mergeCell ref="J4:J6"/>
    <mergeCell ref="Y4:Y6"/>
    <mergeCell ref="Z4:Z6"/>
    <mergeCell ref="AA4:AA6"/>
    <mergeCell ref="AB4:AB6"/>
    <mergeCell ref="W4:W6"/>
    <mergeCell ref="X4:X6"/>
    <mergeCell ref="M4:M6"/>
    <mergeCell ref="N4:N6"/>
    <mergeCell ref="O4:O6"/>
    <mergeCell ref="P4:P6"/>
    <mergeCell ref="K4:K6"/>
    <mergeCell ref="L4:L6"/>
    <mergeCell ref="AL4:AL6"/>
    <mergeCell ref="AI4:AI6"/>
    <mergeCell ref="A4:A6"/>
    <mergeCell ref="B4:B6"/>
    <mergeCell ref="C4:C6"/>
    <mergeCell ref="D4:D6"/>
    <mergeCell ref="CF4:CF6"/>
    <mergeCell ref="CG4:CG6"/>
    <mergeCell ref="ED4:EL4"/>
    <mergeCell ref="DU5:EC5"/>
    <mergeCell ref="ED5:EL5"/>
    <mergeCell ref="CT4:DB4"/>
    <mergeCell ref="CT5:DB5"/>
    <mergeCell ref="DC4:DK4"/>
    <mergeCell ref="DC5:DK5"/>
    <mergeCell ref="DL4:DT4"/>
    <mergeCell ref="DL5:DT5"/>
    <mergeCell ref="DU4:EC4"/>
    <mergeCell ref="HG4:HO4"/>
    <mergeCell ref="HP4:HX4"/>
    <mergeCell ref="HY4:IG4"/>
    <mergeCell ref="GX5:HF5"/>
    <mergeCell ref="HG5:HO5"/>
    <mergeCell ref="HP5:HX5"/>
    <mergeCell ref="HY5:IG5"/>
    <mergeCell ref="EM4:EU4"/>
    <mergeCell ref="EV4:FD4"/>
    <mergeCell ref="FE4:FM4"/>
    <mergeCell ref="FN4:FV4"/>
    <mergeCell ref="EM5:EU5"/>
    <mergeCell ref="EV5:FD5"/>
    <mergeCell ref="FE5:FM5"/>
    <mergeCell ref="FN5:FV5"/>
    <mergeCell ref="FW4:GE4"/>
    <mergeCell ref="FW5:GE5"/>
    <mergeCell ref="E4:E6"/>
    <mergeCell ref="G4:G6"/>
    <mergeCell ref="H4:H6"/>
    <mergeCell ref="AH4:AH6"/>
    <mergeCell ref="Q4:Q6"/>
    <mergeCell ref="R4:R6"/>
    <mergeCell ref="S4:S6"/>
    <mergeCell ref="T4:T6"/>
    <mergeCell ref="U4:U6"/>
    <mergeCell ref="V4:V6"/>
    <mergeCell ref="AJ4:AJ6"/>
    <mergeCell ref="AK4:AK6"/>
    <mergeCell ref="CH4:CH6"/>
    <mergeCell ref="CI4:CI6"/>
    <mergeCell ref="CD4:CD6"/>
    <mergeCell ref="F4:F6"/>
    <mergeCell ref="CJ4:CJ6"/>
    <mergeCell ref="BG4:BG6"/>
    <mergeCell ref="BH4:BH6"/>
    <mergeCell ref="BI4:BI6"/>
    <mergeCell ref="BJ4:BJ6"/>
    <mergeCell ref="BK4:BK6"/>
    <mergeCell ref="BL4:BL6"/>
    <mergeCell ref="BM4:BM6"/>
    <mergeCell ref="BN4:BN6"/>
    <mergeCell ref="AC4:AC6"/>
    <mergeCell ref="AD4:AD6"/>
    <mergeCell ref="AE4:AE6"/>
    <mergeCell ref="AF4:AF6"/>
    <mergeCell ref="AG4:AG6"/>
    <mergeCell ref="BO4:BO6"/>
    <mergeCell ref="BP4:BP6"/>
    <mergeCell ref="CA4:CA6"/>
    <mergeCell ref="CB4:CB6"/>
    <mergeCell ref="CC4:CC6"/>
    <mergeCell ref="CE4:CE6"/>
    <mergeCell ref="KA4:KI4"/>
    <mergeCell ref="KJ4:KR4"/>
    <mergeCell ref="KS4:LA4"/>
    <mergeCell ref="LB4:LJ4"/>
    <mergeCell ref="LK4:LS4"/>
    <mergeCell ref="LT4:MB4"/>
    <mergeCell ref="MC4:MK4"/>
    <mergeCell ref="IH4:IP4"/>
    <mergeCell ref="IQ4:IY4"/>
    <mergeCell ref="IZ4:JH4"/>
    <mergeCell ref="JI4:JQ4"/>
    <mergeCell ref="JR4:JZ4"/>
    <mergeCell ref="IH5:IP5"/>
    <mergeCell ref="IQ5:IY5"/>
    <mergeCell ref="IZ5:JH5"/>
    <mergeCell ref="JI5:JQ5"/>
    <mergeCell ref="JR5:JZ5"/>
    <mergeCell ref="GF4:GN4"/>
    <mergeCell ref="GO4:GW4"/>
    <mergeCell ref="GF5:GN5"/>
    <mergeCell ref="GO5:GW5"/>
    <mergeCell ref="GX4:HF4"/>
    <mergeCell ref="ML4:MT4"/>
    <mergeCell ref="KA5:KI5"/>
    <mergeCell ref="KJ5:KR5"/>
    <mergeCell ref="KS5:LA5"/>
    <mergeCell ref="LB5:LJ5"/>
    <mergeCell ref="LK5:LS5"/>
    <mergeCell ref="LT5:MB5"/>
    <mergeCell ref="MC5:MK5"/>
    <mergeCell ref="ML5:MT5"/>
    <mergeCell ref="MU4:NC4"/>
    <mergeCell ref="ND4:NL4"/>
    <mergeCell ref="NM4:NU4"/>
    <mergeCell ref="NV4:OD4"/>
    <mergeCell ref="OE4:OM4"/>
    <mergeCell ref="ON4:OV4"/>
    <mergeCell ref="OW4:PE4"/>
    <mergeCell ref="PF4:PN4"/>
    <mergeCell ref="PO4:PW4"/>
    <mergeCell ref="MU5:NC5"/>
    <mergeCell ref="ND5:NL5"/>
    <mergeCell ref="NM5:NU5"/>
    <mergeCell ref="NV5:OD5"/>
    <mergeCell ref="OE5:OM5"/>
    <mergeCell ref="ON5:OV5"/>
    <mergeCell ref="OW5:PE5"/>
    <mergeCell ref="PF5:PN5"/>
    <mergeCell ref="PO5:PW5"/>
    <mergeCell ref="PX4:QF4"/>
    <mergeCell ref="QG4:QO4"/>
    <mergeCell ref="QP4:QX4"/>
    <mergeCell ref="QY4:RG4"/>
    <mergeCell ref="RH4:RP4"/>
    <mergeCell ref="RQ4:RY4"/>
    <mergeCell ref="RZ4:SH4"/>
    <mergeCell ref="SI4:SQ4"/>
    <mergeCell ref="PX5:QF5"/>
    <mergeCell ref="QG5:QO5"/>
    <mergeCell ref="QP5:QX5"/>
    <mergeCell ref="QY5:RG5"/>
    <mergeCell ref="RH5:RP5"/>
    <mergeCell ref="RQ5:RY5"/>
    <mergeCell ref="RZ5:SH5"/>
    <mergeCell ref="SI5:SQ5"/>
    <mergeCell ref="SR5:SZ5"/>
    <mergeCell ref="TA5:TI5"/>
    <mergeCell ref="TJ5:TR5"/>
    <mergeCell ref="TS5:UA5"/>
    <mergeCell ref="UB5:UJ5"/>
    <mergeCell ref="SR4:SZ4"/>
    <mergeCell ref="TA4:TI4"/>
    <mergeCell ref="TJ4:TR4"/>
    <mergeCell ref="TS4:UA4"/>
    <mergeCell ref="UB4:UJ4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X4:BX6"/>
    <mergeCell ref="BY4:BY6"/>
    <mergeCell ref="BZ4:BZ6"/>
    <mergeCell ref="BE4:BE6"/>
    <mergeCell ref="BF4:BF6"/>
    <mergeCell ref="BQ4:BQ6"/>
    <mergeCell ref="BR4:BR6"/>
    <mergeCell ref="BS4:BS6"/>
    <mergeCell ref="BT4:BT6"/>
    <mergeCell ref="BU4:BU6"/>
    <mergeCell ref="BV4:BV6"/>
    <mergeCell ref="BW4:BW6"/>
  </mergeCells>
  <dataValidations xWindow="706" yWindow="334" count="403">
    <dataValidation type="date" operator="greaterThan" allowBlank="1" showInputMessage="1" showErrorMessage="1" error="La data di fine deve essere maggiore della data di inizio" sqref="AH7:AH46">
      <formula1>AG7</formula1>
    </dataValidation>
    <dataValidation type="date" allowBlank="1" showInputMessage="1" showErrorMessage="1" sqref="AG7:AG46">
      <formula1>42005</formula1>
      <formula2>55153</formula2>
    </dataValidation>
    <dataValidation allowBlank="1" showInputMessage="1" showErrorMessage="1" prompt="Specificare il numero di prodotti" sqref="D7:D46 G7:G46 J7:J46 M7:M46 P7:P46 S7:S46 V7:V46 Y7:Y46 AB7:AB46 AE7:AE46"/>
    <dataValidation type="list" allowBlank="1" showInputMessage="1" showErrorMessage="1" prompt="Il prodotto può essere selezionato una volta selezionata l'azione" sqref="C7">
      <formula1>INDIRECT(A7)</formula1>
    </dataValidation>
    <dataValidation type="list" allowBlank="1" showInputMessage="1" showErrorMessage="1" prompt="Il prodotto può essere selezionato una volta selezionata l'azione" sqref="F7">
      <formula1>INDIRECT(A7)</formula1>
    </dataValidation>
    <dataValidation type="list" allowBlank="1" showInputMessage="1" showErrorMessage="1" prompt="Il prodotto può essere selezionato una volta selezionata l'azione" sqref="I7">
      <formula1>INDIRECT(A7)</formula1>
    </dataValidation>
    <dataValidation type="list" allowBlank="1" showInputMessage="1" showErrorMessage="1" prompt="Il prodotto può essere selezionato una volta selezionata l'azione" sqref="L7">
      <formula1>INDIRECT(A7)</formula1>
    </dataValidation>
    <dataValidation type="list" allowBlank="1" showInputMessage="1" showErrorMessage="1" prompt="Il prodotto può essere selezionato una volta selezionata l'azione" sqref="O7">
      <formula1>INDIRECT(A7)</formula1>
    </dataValidation>
    <dataValidation type="list" allowBlank="1" showInputMessage="1" showErrorMessage="1" prompt="Il prodotto può essere selezionato una volta selezionata l'azione" sqref="R7">
      <formula1>INDIRECT(A7)</formula1>
    </dataValidation>
    <dataValidation type="list" allowBlank="1" showInputMessage="1" showErrorMessage="1" prompt="Il prodotto può essere selezionato una volta selezionata l'azione" sqref="U7">
      <formula1>INDIRECT(A7)</formula1>
    </dataValidation>
    <dataValidation type="list" allowBlank="1" showInputMessage="1" showErrorMessage="1" prompt="Il prodotto può essere selezionato una volta selezionata l'azione" sqref="X7">
      <formula1>INDIRECT(A7)</formula1>
    </dataValidation>
    <dataValidation type="list" allowBlank="1" showInputMessage="1" showErrorMessage="1" prompt="Il prodotto può essere selezionato una volta selezionata l'azione" sqref="AA7">
      <formula1>INDIRECT(A7)</formula1>
    </dataValidation>
    <dataValidation type="list" allowBlank="1" showInputMessage="1" showErrorMessage="1" prompt="Il prodotto può essere selezionato una volta selezionata l'azione" sqref="AD7">
      <formula1>INDIRECT(A7)</formula1>
    </dataValidation>
    <dataValidation type="list" allowBlank="1" showInputMessage="1" showErrorMessage="1" prompt="Il prodotto può essere selezionato una volta selezionata l'azione" sqref="C8">
      <formula1>INDIRECT(A8)</formula1>
    </dataValidation>
    <dataValidation type="list" allowBlank="1" showInputMessage="1" showErrorMessage="1" prompt="Il prodotto può essere selezionato una volta selezionata l'azione" sqref="F8">
      <formula1>INDIRECT(A8)</formula1>
    </dataValidation>
    <dataValidation type="list" allowBlank="1" showInputMessage="1" showErrorMessage="1" prompt="Il prodotto può essere selezionato una volta selezionata l'azione" sqref="I8">
      <formula1>INDIRECT(A8)</formula1>
    </dataValidation>
    <dataValidation type="list" allowBlank="1" showInputMessage="1" showErrorMessage="1" prompt="Il prodotto può essere selezionato una volta selezionata l'azione" sqref="L8">
      <formula1>INDIRECT(A8)</formula1>
    </dataValidation>
    <dataValidation type="list" allowBlank="1" showInputMessage="1" showErrorMessage="1" prompt="Il prodotto può essere selezionato una volta selezionata l'azione" sqref="O8">
      <formula1>INDIRECT(A8)</formula1>
    </dataValidation>
    <dataValidation type="list" allowBlank="1" showInputMessage="1" showErrorMessage="1" prompt="Il prodotto può essere selezionato una volta selezionata l'azione" sqref="R8">
      <formula1>INDIRECT(A8)</formula1>
    </dataValidation>
    <dataValidation type="list" allowBlank="1" showInputMessage="1" showErrorMessage="1" prompt="Il prodotto può essere selezionato una volta selezionata l'azione" sqref="U8">
      <formula1>INDIRECT(A8)</formula1>
    </dataValidation>
    <dataValidation type="list" allowBlank="1" showInputMessage="1" showErrorMessage="1" prompt="Il prodotto può essere selezionato una volta selezionata l'azione" sqref="X8">
      <formula1>INDIRECT(A8)</formula1>
    </dataValidation>
    <dataValidation type="list" allowBlank="1" showInputMessage="1" showErrorMessage="1" prompt="Il prodotto può essere selezionato una volta selezionata l'azione" sqref="AA8">
      <formula1>INDIRECT(A8)</formula1>
    </dataValidation>
    <dataValidation type="list" allowBlank="1" showInputMessage="1" showErrorMessage="1" prompt="Il prodotto può essere selezionato una volta selezionata l'azione" sqref="AD8">
      <formula1>INDIRECT(A8)</formula1>
    </dataValidation>
    <dataValidation type="list" allowBlank="1" showInputMessage="1" showErrorMessage="1" prompt="Il prodotto può essere selezionato una volta selezionata l'azione" sqref="C9">
      <formula1>INDIRECT(A9)</formula1>
    </dataValidation>
    <dataValidation type="list" allowBlank="1" showInputMessage="1" showErrorMessage="1" prompt="Il prodotto può essere selezionato una volta selezionata l'azione" sqref="F9">
      <formula1>INDIRECT(A9)</formula1>
    </dataValidation>
    <dataValidation type="list" allowBlank="1" showInputMessage="1" showErrorMessage="1" prompt="Il prodotto può essere selezionato una volta selezionata l'azione" sqref="I9">
      <formula1>INDIRECT(A9)</formula1>
    </dataValidation>
    <dataValidation type="list" allowBlank="1" showInputMessage="1" showErrorMessage="1" prompt="Il prodotto può essere selezionato una volta selezionata l'azione" sqref="L9">
      <formula1>INDIRECT(A9)</formula1>
    </dataValidation>
    <dataValidation type="list" allowBlank="1" showInputMessage="1" showErrorMessage="1" prompt="Il prodotto può essere selezionato una volta selezionata l'azione" sqref="O9">
      <formula1>INDIRECT(A9)</formula1>
    </dataValidation>
    <dataValidation type="list" allowBlank="1" showInputMessage="1" showErrorMessage="1" prompt="Il prodotto può essere selezionato una volta selezionata l'azione" sqref="R9">
      <formula1>INDIRECT(A9)</formula1>
    </dataValidation>
    <dataValidation type="list" allowBlank="1" showInputMessage="1" showErrorMessage="1" prompt="Il prodotto può essere selezionato una volta selezionata l'azione" sqref="U9">
      <formula1>INDIRECT(A9)</formula1>
    </dataValidation>
    <dataValidation type="list" allowBlank="1" showInputMessage="1" showErrorMessage="1" prompt="Il prodotto può essere selezionato una volta selezionata l'azione" sqref="X9">
      <formula1>INDIRECT(A9)</formula1>
    </dataValidation>
    <dataValidation type="list" allowBlank="1" showInputMessage="1" showErrorMessage="1" prompt="Il prodotto può essere selezionato una volta selezionata l'azione" sqref="AA9">
      <formula1>INDIRECT(A9)</formula1>
    </dataValidation>
    <dataValidation type="list" allowBlank="1" showInputMessage="1" showErrorMessage="1" prompt="Il prodotto può essere selezionato una volta selezionata l'azione" sqref="AD9">
      <formula1>INDIRECT(A9)</formula1>
    </dataValidation>
    <dataValidation type="list" allowBlank="1" showInputMessage="1" showErrorMessage="1" prompt="Il prodotto può essere selezionato una volta selezionata l'azione" sqref="C10">
      <formula1>INDIRECT(A10)</formula1>
    </dataValidation>
    <dataValidation type="list" allowBlank="1" showInputMessage="1" showErrorMessage="1" prompt="Il prodotto può essere selezionato una volta selezionata l'azione" sqref="F10">
      <formula1>INDIRECT(A10)</formula1>
    </dataValidation>
    <dataValidation type="list" allowBlank="1" showInputMessage="1" showErrorMessage="1" prompt="Il prodotto può essere selezionato una volta selezionata l'azione" sqref="I10">
      <formula1>INDIRECT(A10)</formula1>
    </dataValidation>
    <dataValidation type="list" allowBlank="1" showInputMessage="1" showErrorMessage="1" prompt="Il prodotto può essere selezionato una volta selezionata l'azione" sqref="L10">
      <formula1>INDIRECT(A10)</formula1>
    </dataValidation>
    <dataValidation type="list" allowBlank="1" showInputMessage="1" showErrorMessage="1" prompt="Il prodotto può essere selezionato una volta selezionata l'azione" sqref="O10">
      <formula1>INDIRECT(A10)</formula1>
    </dataValidation>
    <dataValidation type="list" allowBlank="1" showInputMessage="1" showErrorMessage="1" prompt="Il prodotto può essere selezionato una volta selezionata l'azione" sqref="R10">
      <formula1>INDIRECT(A10)</formula1>
    </dataValidation>
    <dataValidation type="list" allowBlank="1" showInputMessage="1" showErrorMessage="1" prompt="Il prodotto può essere selezionato una volta selezionata l'azione" sqref="U10">
      <formula1>INDIRECT(A10)</formula1>
    </dataValidation>
    <dataValidation type="list" allowBlank="1" showInputMessage="1" showErrorMessage="1" prompt="Il prodotto può essere selezionato una volta selezionata l'azione" sqref="X10">
      <formula1>INDIRECT(A10)</formula1>
    </dataValidation>
    <dataValidation type="list" allowBlank="1" showInputMessage="1" showErrorMessage="1" prompt="Il prodotto può essere selezionato una volta selezionata l'azione" sqref="AA10">
      <formula1>INDIRECT(A10)</formula1>
    </dataValidation>
    <dataValidation type="list" allowBlank="1" showInputMessage="1" showErrorMessage="1" prompt="Il prodotto può essere selezionato una volta selezionata l'azione" sqref="AD10">
      <formula1>INDIRECT(A10)</formula1>
    </dataValidation>
    <dataValidation type="list" allowBlank="1" showInputMessage="1" showErrorMessage="1" prompt="Il prodotto può essere selezionato una volta selezionata l'azione" sqref="C11">
      <formula1>INDIRECT(A11)</formula1>
    </dataValidation>
    <dataValidation type="list" allowBlank="1" showInputMessage="1" showErrorMessage="1" prompt="Il prodotto può essere selezionato una volta selezionata l'azione" sqref="F11">
      <formula1>INDIRECT(A11)</formula1>
    </dataValidation>
    <dataValidation type="list" allowBlank="1" showInputMessage="1" showErrorMessage="1" prompt="Il prodotto può essere selezionato una volta selezionata l'azione" sqref="I11">
      <formula1>INDIRECT(A11)</formula1>
    </dataValidation>
    <dataValidation type="list" allowBlank="1" showInputMessage="1" showErrorMessage="1" prompt="Il prodotto può essere selezionato una volta selezionata l'azione" sqref="L11">
      <formula1>INDIRECT(A11)</formula1>
    </dataValidation>
    <dataValidation type="list" allowBlank="1" showInputMessage="1" showErrorMessage="1" prompt="Il prodotto può essere selezionato una volta selezionata l'azione" sqref="O11">
      <formula1>INDIRECT(A11)</formula1>
    </dataValidation>
    <dataValidation type="list" allowBlank="1" showInputMessage="1" showErrorMessage="1" prompt="Il prodotto può essere selezionato una volta selezionata l'azione" sqref="R11">
      <formula1>INDIRECT(A11)</formula1>
    </dataValidation>
    <dataValidation type="list" allowBlank="1" showInputMessage="1" showErrorMessage="1" prompt="Il prodotto può essere selezionato una volta selezionata l'azione" sqref="U11">
      <formula1>INDIRECT(A11)</formula1>
    </dataValidation>
    <dataValidation type="list" allowBlank="1" showInputMessage="1" showErrorMessage="1" prompt="Il prodotto può essere selezionato una volta selezionata l'azione" sqref="X11">
      <formula1>INDIRECT(A11)</formula1>
    </dataValidation>
    <dataValidation type="list" allowBlank="1" showInputMessage="1" showErrorMessage="1" prompt="Il prodotto può essere selezionato una volta selezionata l'azione" sqref="AA11">
      <formula1>INDIRECT(A11)</formula1>
    </dataValidation>
    <dataValidation type="list" allowBlank="1" showInputMessage="1" showErrorMessage="1" prompt="Il prodotto può essere selezionato una volta selezionata l'azione" sqref="AD11">
      <formula1>INDIRECT(A11)</formula1>
    </dataValidation>
    <dataValidation type="list" allowBlank="1" showInputMessage="1" showErrorMessage="1" prompt="Il prodotto può essere selezionato una volta selezionata l'azione" sqref="C12">
      <formula1>INDIRECT(A12)</formula1>
    </dataValidation>
    <dataValidation type="list" allowBlank="1" showInputMessage="1" showErrorMessage="1" prompt="Il prodotto può essere selezionato una volta selezionata l'azione" sqref="F12">
      <formula1>INDIRECT(A12)</formula1>
    </dataValidation>
    <dataValidation type="list" allowBlank="1" showInputMessage="1" showErrorMessage="1" prompt="Il prodotto può essere selezionato una volta selezionata l'azione" sqref="I12">
      <formula1>INDIRECT(A12)</formula1>
    </dataValidation>
    <dataValidation type="list" allowBlank="1" showInputMessage="1" showErrorMessage="1" prompt="Il prodotto può essere selezionato una volta selezionata l'azione" sqref="L12">
      <formula1>INDIRECT(A12)</formula1>
    </dataValidation>
    <dataValidation type="list" allowBlank="1" showInputMessage="1" showErrorMessage="1" prompt="Il prodotto può essere selezionato una volta selezionata l'azione" sqref="O12">
      <formula1>INDIRECT(A12)</formula1>
    </dataValidation>
    <dataValidation type="list" allowBlank="1" showInputMessage="1" showErrorMessage="1" prompt="Il prodotto può essere selezionato una volta selezionata l'azione" sqref="R12">
      <formula1>INDIRECT(A12)</formula1>
    </dataValidation>
    <dataValidation type="list" allowBlank="1" showInputMessage="1" showErrorMessage="1" prompt="Il prodotto può essere selezionato una volta selezionata l'azione" sqref="U12">
      <formula1>INDIRECT(A12)</formula1>
    </dataValidation>
    <dataValidation type="list" allowBlank="1" showInputMessage="1" showErrorMessage="1" prompt="Il prodotto può essere selezionato una volta selezionata l'azione" sqref="X12">
      <formula1>INDIRECT(A12)</formula1>
    </dataValidation>
    <dataValidation type="list" allowBlank="1" showInputMessage="1" showErrorMessage="1" prompt="Il prodotto può essere selezionato una volta selezionata l'azione" sqref="AA12">
      <formula1>INDIRECT(A12)</formula1>
    </dataValidation>
    <dataValidation type="list" allowBlank="1" showInputMessage="1" showErrorMessage="1" prompt="Il prodotto può essere selezionato una volta selezionata l'azione" sqref="AD12">
      <formula1>INDIRECT(A12)</formula1>
    </dataValidation>
    <dataValidation type="list" allowBlank="1" showInputMessage="1" showErrorMessage="1" prompt="Il prodotto può essere selezionato una volta selezionata l'azione" sqref="C13">
      <formula1>INDIRECT(A13)</formula1>
    </dataValidation>
    <dataValidation type="list" allowBlank="1" showInputMessage="1" showErrorMessage="1" prompt="Il prodotto può essere selezionato una volta selezionata l'azione" sqref="F13">
      <formula1>INDIRECT(A13)</formula1>
    </dataValidation>
    <dataValidation type="list" allowBlank="1" showInputMessage="1" showErrorMessage="1" prompt="Il prodotto può essere selezionato una volta selezionata l'azione" sqref="I13">
      <formula1>INDIRECT(A13)</formula1>
    </dataValidation>
    <dataValidation type="list" allowBlank="1" showInputMessage="1" showErrorMessage="1" prompt="Il prodotto può essere selezionato una volta selezionata l'azione" sqref="L13">
      <formula1>INDIRECT(A13)</formula1>
    </dataValidation>
    <dataValidation type="list" allowBlank="1" showInputMessage="1" showErrorMessage="1" prompt="Il prodotto può essere selezionato una volta selezionata l'azione" sqref="O13">
      <formula1>INDIRECT(A13)</formula1>
    </dataValidation>
    <dataValidation type="list" allowBlank="1" showInputMessage="1" showErrorMessage="1" prompt="Il prodotto può essere selezionato una volta selezionata l'azione" sqref="R13">
      <formula1>INDIRECT(A13)</formula1>
    </dataValidation>
    <dataValidation type="list" allowBlank="1" showInputMessage="1" showErrorMessage="1" prompt="Il prodotto può essere selezionato una volta selezionata l'azione" sqref="U13">
      <formula1>INDIRECT(A13)</formula1>
    </dataValidation>
    <dataValidation type="list" allowBlank="1" showInputMessage="1" showErrorMessage="1" prompt="Il prodotto può essere selezionato una volta selezionata l'azione" sqref="X13">
      <formula1>INDIRECT(A13)</formula1>
    </dataValidation>
    <dataValidation type="list" allowBlank="1" showInputMessage="1" showErrorMessage="1" prompt="Il prodotto può essere selezionato una volta selezionata l'azione" sqref="AA13">
      <formula1>INDIRECT(A13)</formula1>
    </dataValidation>
    <dataValidation type="list" allowBlank="1" showInputMessage="1" showErrorMessage="1" prompt="Il prodotto può essere selezionato una volta selezionata l'azione" sqref="AD13">
      <formula1>INDIRECT(A13)</formula1>
    </dataValidation>
    <dataValidation type="list" allowBlank="1" showInputMessage="1" showErrorMessage="1" prompt="Il prodotto può essere selezionato una volta selezionata l'azione" sqref="C14">
      <formula1>INDIRECT(A14)</formula1>
    </dataValidation>
    <dataValidation type="list" allowBlank="1" showInputMessage="1" showErrorMessage="1" prompt="Il prodotto può essere selezionato una volta selezionata l'azione" sqref="F14">
      <formula1>INDIRECT(A14)</formula1>
    </dataValidation>
    <dataValidation type="list" allowBlank="1" showInputMessage="1" showErrorMessage="1" prompt="Il prodotto può essere selezionato una volta selezionata l'azione" sqref="I14">
      <formula1>INDIRECT(A14)</formula1>
    </dataValidation>
    <dataValidation type="list" allowBlank="1" showInputMessage="1" showErrorMessage="1" prompt="Il prodotto può essere selezionato una volta selezionata l'azione" sqref="L14">
      <formula1>INDIRECT(A14)</formula1>
    </dataValidation>
    <dataValidation type="list" allowBlank="1" showInputMessage="1" showErrorMessage="1" prompt="Il prodotto può essere selezionato una volta selezionata l'azione" sqref="O14">
      <formula1>INDIRECT(A14)</formula1>
    </dataValidation>
    <dataValidation type="list" allowBlank="1" showInputMessage="1" showErrorMessage="1" prompt="Il prodotto può essere selezionato una volta selezionata l'azione" sqref="R14">
      <formula1>INDIRECT(A14)</formula1>
    </dataValidation>
    <dataValidation type="list" allowBlank="1" showInputMessage="1" showErrorMessage="1" prompt="Il prodotto può essere selezionato una volta selezionata l'azione" sqref="U14">
      <formula1>INDIRECT(A14)</formula1>
    </dataValidation>
    <dataValidation type="list" allowBlank="1" showInputMessage="1" showErrorMessage="1" prompt="Il prodotto può essere selezionato una volta selezionata l'azione" sqref="X14">
      <formula1>INDIRECT(A14)</formula1>
    </dataValidation>
    <dataValidation type="list" allowBlank="1" showInputMessage="1" showErrorMessage="1" prompt="Il prodotto può essere selezionato una volta selezionata l'azione" sqref="AA14">
      <formula1>INDIRECT(A14)</formula1>
    </dataValidation>
    <dataValidation type="list" allowBlank="1" showInputMessage="1" showErrorMessage="1" prompt="Il prodotto può essere selezionato una volta selezionata l'azione" sqref="AD14">
      <formula1>INDIRECT(A14)</formula1>
    </dataValidation>
    <dataValidation type="list" allowBlank="1" showInputMessage="1" showErrorMessage="1" prompt="Il prodotto può essere selezionato una volta selezionata l'azione" sqref="C15">
      <formula1>INDIRECT(A15)</formula1>
    </dataValidation>
    <dataValidation type="list" allowBlank="1" showInputMessage="1" showErrorMessage="1" prompt="Il prodotto può essere selezionato una volta selezionata l'azione" sqref="F15">
      <formula1>INDIRECT(A15)</formula1>
    </dataValidation>
    <dataValidation type="list" allowBlank="1" showInputMessage="1" showErrorMessage="1" prompt="Il prodotto può essere selezionato una volta selezionata l'azione" sqref="I15">
      <formula1>INDIRECT(A15)</formula1>
    </dataValidation>
    <dataValidation type="list" allowBlank="1" showInputMessage="1" showErrorMessage="1" prompt="Il prodotto può essere selezionato una volta selezionata l'azione" sqref="L15">
      <formula1>INDIRECT(A15)</formula1>
    </dataValidation>
    <dataValidation type="list" allowBlank="1" showInputMessage="1" showErrorMessage="1" prompt="Il prodotto può essere selezionato una volta selezionata l'azione" sqref="O15">
      <formula1>INDIRECT(A15)</formula1>
    </dataValidation>
    <dataValidation type="list" allowBlank="1" showInputMessage="1" showErrorMessage="1" prompt="Il prodotto può essere selezionato una volta selezionata l'azione" sqref="R15">
      <formula1>INDIRECT(A15)</formula1>
    </dataValidation>
    <dataValidation type="list" allowBlank="1" showInputMessage="1" showErrorMessage="1" prompt="Il prodotto può essere selezionato una volta selezionata l'azione" sqref="U15">
      <formula1>INDIRECT(A15)</formula1>
    </dataValidation>
    <dataValidation type="list" allowBlank="1" showInputMessage="1" showErrorMessage="1" prompt="Il prodotto può essere selezionato una volta selezionata l'azione" sqref="X15">
      <formula1>INDIRECT(A15)</formula1>
    </dataValidation>
    <dataValidation type="list" allowBlank="1" showInputMessage="1" showErrorMessage="1" prompt="Il prodotto può essere selezionato una volta selezionata l'azione" sqref="AA15">
      <formula1>INDIRECT(A15)</formula1>
    </dataValidation>
    <dataValidation type="list" allowBlank="1" showInputMessage="1" showErrorMessage="1" prompt="Il prodotto può essere selezionato una volta selezionata l'azione" sqref="AD15">
      <formula1>INDIRECT(A15)</formula1>
    </dataValidation>
    <dataValidation type="list" allowBlank="1" showInputMessage="1" showErrorMessage="1" prompt="Il prodotto può essere selezionato una volta selezionata l'azione" sqref="C16">
      <formula1>INDIRECT(A16)</formula1>
    </dataValidation>
    <dataValidation type="list" allowBlank="1" showInputMessage="1" showErrorMessage="1" prompt="Il prodotto può essere selezionato una volta selezionata l'azione" sqref="F16">
      <formula1>INDIRECT(A16)</formula1>
    </dataValidation>
    <dataValidation type="list" allowBlank="1" showInputMessage="1" showErrorMessage="1" prompt="Il prodotto può essere selezionato una volta selezionata l'azione" sqref="I16">
      <formula1>INDIRECT(A16)</formula1>
    </dataValidation>
    <dataValidation type="list" allowBlank="1" showInputMessage="1" showErrorMessage="1" prompt="Il prodotto può essere selezionato una volta selezionata l'azione" sqref="L16">
      <formula1>INDIRECT(A16)</formula1>
    </dataValidation>
    <dataValidation type="list" allowBlank="1" showInputMessage="1" showErrorMessage="1" prompt="Il prodotto può essere selezionato una volta selezionata l'azione" sqref="O16">
      <formula1>INDIRECT(A16)</formula1>
    </dataValidation>
    <dataValidation type="list" allowBlank="1" showInputMessage="1" showErrorMessage="1" prompt="Il prodotto può essere selezionato una volta selezionata l'azione" sqref="R16">
      <formula1>INDIRECT(A16)</formula1>
    </dataValidation>
    <dataValidation type="list" allowBlank="1" showInputMessage="1" showErrorMessage="1" prompt="Il prodotto può essere selezionato una volta selezionata l'azione" sqref="U16">
      <formula1>INDIRECT(A16)</formula1>
    </dataValidation>
    <dataValidation type="list" allowBlank="1" showInputMessage="1" showErrorMessage="1" prompt="Il prodotto può essere selezionato una volta selezionata l'azione" sqref="X16">
      <formula1>INDIRECT(A16)</formula1>
    </dataValidation>
    <dataValidation type="list" allowBlank="1" showInputMessage="1" showErrorMessage="1" prompt="Il prodotto può essere selezionato una volta selezionata l'azione" sqref="AA16">
      <formula1>INDIRECT(A16)</formula1>
    </dataValidation>
    <dataValidation type="list" allowBlank="1" showInputMessage="1" showErrorMessage="1" prompt="Il prodotto può essere selezionato una volta selezionata l'azione" sqref="AD16">
      <formula1>INDIRECT(A16)</formula1>
    </dataValidation>
    <dataValidation type="list" allowBlank="1" showInputMessage="1" showErrorMessage="1" prompt="Il prodotto può essere selezionato una volta selezionata l'azione" sqref="C17">
      <formula1>INDIRECT(A17)</formula1>
    </dataValidation>
    <dataValidation type="list" allowBlank="1" showInputMessage="1" showErrorMessage="1" prompt="Il prodotto può essere selezionato una volta selezionata l'azione" sqref="F17">
      <formula1>INDIRECT(A17)</formula1>
    </dataValidation>
    <dataValidation type="list" allowBlank="1" showInputMessage="1" showErrorMessage="1" prompt="Il prodotto può essere selezionato una volta selezionata l'azione" sqref="I17">
      <formula1>INDIRECT(A17)</formula1>
    </dataValidation>
    <dataValidation type="list" allowBlank="1" showInputMessage="1" showErrorMessage="1" prompt="Il prodotto può essere selezionato una volta selezionata l'azione" sqref="L17">
      <formula1>INDIRECT(A17)</formula1>
    </dataValidation>
    <dataValidation type="list" allowBlank="1" showInputMessage="1" showErrorMessage="1" prompt="Il prodotto può essere selezionato una volta selezionata l'azione" sqref="O17">
      <formula1>INDIRECT(A17)</formula1>
    </dataValidation>
    <dataValidation type="list" allowBlank="1" showInputMessage="1" showErrorMessage="1" prompt="Il prodotto può essere selezionato una volta selezionata l'azione" sqref="R17">
      <formula1>INDIRECT(A17)</formula1>
    </dataValidation>
    <dataValidation type="list" allowBlank="1" showInputMessage="1" showErrorMessage="1" prompt="Il prodotto può essere selezionato una volta selezionata l'azione" sqref="U17">
      <formula1>INDIRECT(A17)</formula1>
    </dataValidation>
    <dataValidation type="list" allowBlank="1" showInputMessage="1" showErrorMessage="1" prompt="Il prodotto può essere selezionato una volta selezionata l'azione" sqref="X17">
      <formula1>INDIRECT(A17)</formula1>
    </dataValidation>
    <dataValidation type="list" allowBlank="1" showInputMessage="1" showErrorMessage="1" prompt="Il prodotto può essere selezionato una volta selezionata l'azione" sqref="AA17">
      <formula1>INDIRECT(A17)</formula1>
    </dataValidation>
    <dataValidation type="list" allowBlank="1" showInputMessage="1" showErrorMessage="1" prompt="Il prodotto può essere selezionato una volta selezionata l'azione" sqref="AD17">
      <formula1>INDIRECT(A17)</formula1>
    </dataValidation>
    <dataValidation type="list" allowBlank="1" showInputMessage="1" showErrorMessage="1" prompt="Il prodotto può essere selezionato una volta selezionata l'azione" sqref="C18">
      <formula1>INDIRECT(A18)</formula1>
    </dataValidation>
    <dataValidation type="list" allowBlank="1" showInputMessage="1" showErrorMessage="1" prompt="Il prodotto può essere selezionato una volta selezionata l'azione" sqref="F18">
      <formula1>INDIRECT(A18)</formula1>
    </dataValidation>
    <dataValidation type="list" allowBlank="1" showInputMessage="1" showErrorMessage="1" prompt="Il prodotto può essere selezionato una volta selezionata l'azione" sqref="I18">
      <formula1>INDIRECT(A18)</formula1>
    </dataValidation>
    <dataValidation type="list" allowBlank="1" showInputMessage="1" showErrorMessage="1" prompt="Il prodotto può essere selezionato una volta selezionata l'azione" sqref="L18">
      <formula1>INDIRECT(A18)</formula1>
    </dataValidation>
    <dataValidation type="list" allowBlank="1" showInputMessage="1" showErrorMessage="1" prompt="Il prodotto può essere selezionato una volta selezionata l'azione" sqref="O18">
      <formula1>INDIRECT(A18)</formula1>
    </dataValidation>
    <dataValidation type="list" allowBlank="1" showInputMessage="1" showErrorMessage="1" prompt="Il prodotto può essere selezionato una volta selezionata l'azione" sqref="R18">
      <formula1>INDIRECT(A18)</formula1>
    </dataValidation>
    <dataValidation type="list" allowBlank="1" showInputMessage="1" showErrorMessage="1" prompt="Il prodotto può essere selezionato una volta selezionata l'azione" sqref="U18">
      <formula1>INDIRECT(A18)</formula1>
    </dataValidation>
    <dataValidation type="list" allowBlank="1" showInputMessage="1" showErrorMessage="1" prompt="Il prodotto può essere selezionato una volta selezionata l'azione" sqref="X18">
      <formula1>INDIRECT(A18)</formula1>
    </dataValidation>
    <dataValidation type="list" allowBlank="1" showInputMessage="1" showErrorMessage="1" prompt="Il prodotto può essere selezionato una volta selezionata l'azione" sqref="AA18">
      <formula1>INDIRECT(A18)</formula1>
    </dataValidation>
    <dataValidation type="list" allowBlank="1" showInputMessage="1" showErrorMessage="1" prompt="Il prodotto può essere selezionato una volta selezionata l'azione" sqref="AD18">
      <formula1>INDIRECT(A18)</formula1>
    </dataValidation>
    <dataValidation type="list" allowBlank="1" showInputMessage="1" showErrorMessage="1" prompt="Il prodotto può essere selezionato una volta selezionata l'azione" sqref="C19">
      <formula1>INDIRECT(A19)</formula1>
    </dataValidation>
    <dataValidation type="list" allowBlank="1" showInputMessage="1" showErrorMessage="1" prompt="Il prodotto può essere selezionato una volta selezionata l'azione" sqref="F19">
      <formula1>INDIRECT(A19)</formula1>
    </dataValidation>
    <dataValidation type="list" allowBlank="1" showInputMessage="1" showErrorMessage="1" prompt="Il prodotto può essere selezionato una volta selezionata l'azione" sqref="I19">
      <formula1>INDIRECT(A19)</formula1>
    </dataValidation>
    <dataValidation type="list" allowBlank="1" showInputMessage="1" showErrorMessage="1" prompt="Il prodotto può essere selezionato una volta selezionata l'azione" sqref="L19">
      <formula1>INDIRECT(A19)</formula1>
    </dataValidation>
    <dataValidation type="list" allowBlank="1" showInputMessage="1" showErrorMessage="1" prompt="Il prodotto può essere selezionato una volta selezionata l'azione" sqref="O19">
      <formula1>INDIRECT(A19)</formula1>
    </dataValidation>
    <dataValidation type="list" allowBlank="1" showInputMessage="1" showErrorMessage="1" prompt="Il prodotto può essere selezionato una volta selezionata l'azione" sqref="R19">
      <formula1>INDIRECT(A19)</formula1>
    </dataValidation>
    <dataValidation type="list" allowBlank="1" showInputMessage="1" showErrorMessage="1" prompt="Il prodotto può essere selezionato una volta selezionata l'azione" sqref="U19">
      <formula1>INDIRECT(A19)</formula1>
    </dataValidation>
    <dataValidation type="list" allowBlank="1" showInputMessage="1" showErrorMessage="1" prompt="Il prodotto può essere selezionato una volta selezionata l'azione" sqref="X19">
      <formula1>INDIRECT(A19)</formula1>
    </dataValidation>
    <dataValidation type="list" allowBlank="1" showInputMessage="1" showErrorMessage="1" prompt="Il prodotto può essere selezionato una volta selezionata l'azione" sqref="AA19">
      <formula1>INDIRECT(A19)</formula1>
    </dataValidation>
    <dataValidation type="list" allowBlank="1" showInputMessage="1" showErrorMessage="1" prompt="Il prodotto può essere selezionato una volta selezionata l'azione" sqref="AD19">
      <formula1>INDIRECT(A19)</formula1>
    </dataValidation>
    <dataValidation type="list" allowBlank="1" showInputMessage="1" showErrorMessage="1" prompt="Il prodotto può essere selezionato una volta selezionata l'azione" sqref="C20">
      <formula1>INDIRECT(A20)</formula1>
    </dataValidation>
    <dataValidation type="list" allowBlank="1" showInputMessage="1" showErrorMessage="1" prompt="Il prodotto può essere selezionato una volta selezionata l'azione" sqref="F20">
      <formula1>INDIRECT(A20)</formula1>
    </dataValidation>
    <dataValidation type="list" allowBlank="1" showInputMessage="1" showErrorMessage="1" prompt="Il prodotto può essere selezionato una volta selezionata l'azione" sqref="I20">
      <formula1>INDIRECT(A20)</formula1>
    </dataValidation>
    <dataValidation type="list" allowBlank="1" showInputMessage="1" showErrorMessage="1" prompt="Il prodotto può essere selezionato una volta selezionata l'azione" sqref="L20">
      <formula1>INDIRECT(A20)</formula1>
    </dataValidation>
    <dataValidation type="list" allowBlank="1" showInputMessage="1" showErrorMessage="1" prompt="Il prodotto può essere selezionato una volta selezionata l'azione" sqref="O20">
      <formula1>INDIRECT(A20)</formula1>
    </dataValidation>
    <dataValidation type="list" allowBlank="1" showInputMessage="1" showErrorMessage="1" prompt="Il prodotto può essere selezionato una volta selezionata l'azione" sqref="R20">
      <formula1>INDIRECT(A20)</formula1>
    </dataValidation>
    <dataValidation type="list" allowBlank="1" showInputMessage="1" showErrorMessage="1" prompt="Il prodotto può essere selezionato una volta selezionata l'azione" sqref="U20">
      <formula1>INDIRECT(A20)</formula1>
    </dataValidation>
    <dataValidation type="list" allowBlank="1" showInputMessage="1" showErrorMessage="1" prompt="Il prodotto può essere selezionato una volta selezionata l'azione" sqref="X20">
      <formula1>INDIRECT(A20)</formula1>
    </dataValidation>
    <dataValidation type="list" allowBlank="1" showInputMessage="1" showErrorMessage="1" prompt="Il prodotto può essere selezionato una volta selezionata l'azione" sqref="AA20">
      <formula1>INDIRECT(A20)</formula1>
    </dataValidation>
    <dataValidation type="list" allowBlank="1" showInputMessage="1" showErrorMessage="1" prompt="Il prodotto può essere selezionato una volta selezionata l'azione" sqref="AD20">
      <formula1>INDIRECT(A20)</formula1>
    </dataValidation>
    <dataValidation type="list" allowBlank="1" showInputMessage="1" showErrorMessage="1" prompt="Il prodotto può essere selezionato una volta selezionata l'azione" sqref="C21">
      <formula1>INDIRECT(A21)</formula1>
    </dataValidation>
    <dataValidation type="list" allowBlank="1" showInputMessage="1" showErrorMessage="1" prompt="Il prodotto può essere selezionato una volta selezionata l'azione" sqref="F21">
      <formula1>INDIRECT(A21)</formula1>
    </dataValidation>
    <dataValidation type="list" allowBlank="1" showInputMessage="1" showErrorMessage="1" prompt="Il prodotto può essere selezionato una volta selezionata l'azione" sqref="I21">
      <formula1>INDIRECT(A21)</formula1>
    </dataValidation>
    <dataValidation type="list" allowBlank="1" showInputMessage="1" showErrorMessage="1" prompt="Il prodotto può essere selezionato una volta selezionata l'azione" sqref="L21">
      <formula1>INDIRECT(A21)</formula1>
    </dataValidation>
    <dataValidation type="list" allowBlank="1" showInputMessage="1" showErrorMessage="1" prompt="Il prodotto può essere selezionato una volta selezionata l'azione" sqref="O21">
      <formula1>INDIRECT(A21)</formula1>
    </dataValidation>
    <dataValidation type="list" allowBlank="1" showInputMessage="1" showErrorMessage="1" prompt="Il prodotto può essere selezionato una volta selezionata l'azione" sqref="R21">
      <formula1>INDIRECT(A21)</formula1>
    </dataValidation>
    <dataValidation type="list" allowBlank="1" showInputMessage="1" showErrorMessage="1" prompt="Il prodotto può essere selezionato una volta selezionata l'azione" sqref="U21">
      <formula1>INDIRECT(A21)</formula1>
    </dataValidation>
    <dataValidation type="list" allowBlank="1" showInputMessage="1" showErrorMessage="1" prompt="Il prodotto può essere selezionato una volta selezionata l'azione" sqref="X21">
      <formula1>INDIRECT(A21)</formula1>
    </dataValidation>
    <dataValidation type="list" allowBlank="1" showInputMessage="1" showErrorMessage="1" prompt="Il prodotto può essere selezionato una volta selezionata l'azione" sqref="AA21">
      <formula1>INDIRECT(A21)</formula1>
    </dataValidation>
    <dataValidation type="list" allowBlank="1" showInputMessage="1" showErrorMessage="1" prompt="Il prodotto può essere selezionato una volta selezionata l'azione" sqref="AD21">
      <formula1>INDIRECT(A21)</formula1>
    </dataValidation>
    <dataValidation type="list" allowBlank="1" showInputMessage="1" showErrorMessage="1" prompt="Il prodotto può essere selezionato una volta selezionata l'azione" sqref="C22">
      <formula1>INDIRECT(A22)</formula1>
    </dataValidation>
    <dataValidation type="list" allowBlank="1" showInputMessage="1" showErrorMessage="1" prompt="Il prodotto può essere selezionato una volta selezionata l'azione" sqref="F22">
      <formula1>INDIRECT(A22)</formula1>
    </dataValidation>
    <dataValidation type="list" allowBlank="1" showInputMessage="1" showErrorMessage="1" prompt="Il prodotto può essere selezionato una volta selezionata l'azione" sqref="I22">
      <formula1>INDIRECT(A22)</formula1>
    </dataValidation>
    <dataValidation type="list" allowBlank="1" showInputMessage="1" showErrorMessage="1" prompt="Il prodotto può essere selezionato una volta selezionata l'azione" sqref="L22">
      <formula1>INDIRECT(A22)</formula1>
    </dataValidation>
    <dataValidation type="list" allowBlank="1" showInputMessage="1" showErrorMessage="1" prompt="Il prodotto può essere selezionato una volta selezionata l'azione" sqref="O22">
      <formula1>INDIRECT(A22)</formula1>
    </dataValidation>
    <dataValidation type="list" allowBlank="1" showInputMessage="1" showErrorMessage="1" prompt="Il prodotto può essere selezionato una volta selezionata l'azione" sqref="R22">
      <formula1>INDIRECT(A22)</formula1>
    </dataValidation>
    <dataValidation type="list" allowBlank="1" showInputMessage="1" showErrorMessage="1" prompt="Il prodotto può essere selezionato una volta selezionata l'azione" sqref="U22">
      <formula1>INDIRECT(A22)</formula1>
    </dataValidation>
    <dataValidation type="list" allowBlank="1" showInputMessage="1" showErrorMessage="1" prompt="Il prodotto può essere selezionato una volta selezionata l'azione" sqref="X22">
      <formula1>INDIRECT(A22)</formula1>
    </dataValidation>
    <dataValidation type="list" allowBlank="1" showInputMessage="1" showErrorMessage="1" prompt="Il prodotto può essere selezionato una volta selezionata l'azione" sqref="AA22">
      <formula1>INDIRECT(A22)</formula1>
    </dataValidation>
    <dataValidation type="list" allowBlank="1" showInputMessage="1" showErrorMessage="1" prompt="Il prodotto può essere selezionato una volta selezionata l'azione" sqref="AD22">
      <formula1>INDIRECT(A22)</formula1>
    </dataValidation>
    <dataValidation type="list" allowBlank="1" showInputMessage="1" showErrorMessage="1" prompt="Il prodotto può essere selezionato una volta selezionata l'azione" sqref="C23">
      <formula1>INDIRECT(A23)</formula1>
    </dataValidation>
    <dataValidation type="list" allowBlank="1" showInputMessage="1" showErrorMessage="1" prompt="Il prodotto può essere selezionato una volta selezionata l'azione" sqref="F23">
      <formula1>INDIRECT(A23)</formula1>
    </dataValidation>
    <dataValidation type="list" allowBlank="1" showInputMessage="1" showErrorMessage="1" prompt="Il prodotto può essere selezionato una volta selezionata l'azione" sqref="I23">
      <formula1>INDIRECT(A23)</formula1>
    </dataValidation>
    <dataValidation type="list" allowBlank="1" showInputMessage="1" showErrorMessage="1" prompt="Il prodotto può essere selezionato una volta selezionata l'azione" sqref="L23">
      <formula1>INDIRECT(A23)</formula1>
    </dataValidation>
    <dataValidation type="list" allowBlank="1" showInputMessage="1" showErrorMessage="1" prompt="Il prodotto può essere selezionato una volta selezionata l'azione" sqref="O23">
      <formula1>INDIRECT(A23)</formula1>
    </dataValidation>
    <dataValidation type="list" allowBlank="1" showInputMessage="1" showErrorMessage="1" prompt="Il prodotto può essere selezionato una volta selezionata l'azione" sqref="R23">
      <formula1>INDIRECT(A23)</formula1>
    </dataValidation>
    <dataValidation type="list" allowBlank="1" showInputMessage="1" showErrorMessage="1" prompt="Il prodotto può essere selezionato una volta selezionata l'azione" sqref="U23">
      <formula1>INDIRECT(A23)</formula1>
    </dataValidation>
    <dataValidation type="list" allowBlank="1" showInputMessage="1" showErrorMessage="1" prompt="Il prodotto può essere selezionato una volta selezionata l'azione" sqref="X23">
      <formula1>INDIRECT(A23)</formula1>
    </dataValidation>
    <dataValidation type="list" allowBlank="1" showInputMessage="1" showErrorMessage="1" prompt="Il prodotto può essere selezionato una volta selezionata l'azione" sqref="AA23">
      <formula1>INDIRECT(A23)</formula1>
    </dataValidation>
    <dataValidation type="list" allowBlank="1" showInputMessage="1" showErrorMessage="1" prompt="Il prodotto può essere selezionato una volta selezionata l'azione" sqref="AD23">
      <formula1>INDIRECT(A23)</formula1>
    </dataValidation>
    <dataValidation type="list" allowBlank="1" showInputMessage="1" showErrorMessage="1" prompt="Il prodotto può essere selezionato una volta selezionata l'azione" sqref="C24">
      <formula1>INDIRECT(A24)</formula1>
    </dataValidation>
    <dataValidation type="list" allowBlank="1" showInputMessage="1" showErrorMessage="1" prompt="Il prodotto può essere selezionato una volta selezionata l'azione" sqref="F24">
      <formula1>INDIRECT(A24)</formula1>
    </dataValidation>
    <dataValidation type="list" allowBlank="1" showInputMessage="1" showErrorMessage="1" prompt="Il prodotto può essere selezionato una volta selezionata l'azione" sqref="I24">
      <formula1>INDIRECT(A24)</formula1>
    </dataValidation>
    <dataValidation type="list" allowBlank="1" showInputMessage="1" showErrorMessage="1" prompt="Il prodotto può essere selezionato una volta selezionata l'azione" sqref="L24">
      <formula1>INDIRECT(A24)</formula1>
    </dataValidation>
    <dataValidation type="list" allowBlank="1" showInputMessage="1" showErrorMessage="1" prompt="Il prodotto può essere selezionato una volta selezionata l'azione" sqref="O24">
      <formula1>INDIRECT(A24)</formula1>
    </dataValidation>
    <dataValidation type="list" allowBlank="1" showInputMessage="1" showErrorMessage="1" prompt="Il prodotto può essere selezionato una volta selezionata l'azione" sqref="R24">
      <formula1>INDIRECT(A24)</formula1>
    </dataValidation>
    <dataValidation type="list" allowBlank="1" showInputMessage="1" showErrorMessage="1" prompt="Il prodotto può essere selezionato una volta selezionata l'azione" sqref="U24">
      <formula1>INDIRECT(A24)</formula1>
    </dataValidation>
    <dataValidation type="list" allowBlank="1" showInputMessage="1" showErrorMessage="1" prompt="Il prodotto può essere selezionato una volta selezionata l'azione" sqref="X24">
      <formula1>INDIRECT(A24)</formula1>
    </dataValidation>
    <dataValidation type="list" allowBlank="1" showInputMessage="1" showErrorMessage="1" prompt="Il prodotto può essere selezionato una volta selezionata l'azione" sqref="AA24">
      <formula1>INDIRECT(A24)</formula1>
    </dataValidation>
    <dataValidation type="list" allowBlank="1" showInputMessage="1" showErrorMessage="1" prompt="Il prodotto può essere selezionato una volta selezionata l'azione" sqref="AD24">
      <formula1>INDIRECT(A24)</formula1>
    </dataValidation>
    <dataValidation type="list" allowBlank="1" showInputMessage="1" showErrorMessage="1" prompt="Il prodotto può essere selezionato una volta selezionata l'azione" sqref="C25">
      <formula1>INDIRECT(A25)</formula1>
    </dataValidation>
    <dataValidation type="list" allowBlank="1" showInputMessage="1" showErrorMessage="1" prompt="Il prodotto può essere selezionato una volta selezionata l'azione" sqref="F25">
      <formula1>INDIRECT(A25)</formula1>
    </dataValidation>
    <dataValidation type="list" allowBlank="1" showInputMessage="1" showErrorMessage="1" prompt="Il prodotto può essere selezionato una volta selezionata l'azione" sqref="I25">
      <formula1>INDIRECT(A25)</formula1>
    </dataValidation>
    <dataValidation type="list" allowBlank="1" showInputMessage="1" showErrorMessage="1" prompt="Il prodotto può essere selezionato una volta selezionata l'azione" sqref="L25">
      <formula1>INDIRECT(A25)</formula1>
    </dataValidation>
    <dataValidation type="list" allowBlank="1" showInputMessage="1" showErrorMessage="1" prompt="Il prodotto può essere selezionato una volta selezionata l'azione" sqref="O25">
      <formula1>INDIRECT(A25)</formula1>
    </dataValidation>
    <dataValidation type="list" allowBlank="1" showInputMessage="1" showErrorMessage="1" prompt="Il prodotto può essere selezionato una volta selezionata l'azione" sqref="R25">
      <formula1>INDIRECT(A25)</formula1>
    </dataValidation>
    <dataValidation type="list" allowBlank="1" showInputMessage="1" showErrorMessage="1" prompt="Il prodotto può essere selezionato una volta selezionata l'azione" sqref="U25">
      <formula1>INDIRECT(A25)</formula1>
    </dataValidation>
    <dataValidation type="list" allowBlank="1" showInputMessage="1" showErrorMessage="1" prompt="Il prodotto può essere selezionato una volta selezionata l'azione" sqref="X25">
      <formula1>INDIRECT(A25)</formula1>
    </dataValidation>
    <dataValidation type="list" allowBlank="1" showInputMessage="1" showErrorMessage="1" prompt="Il prodotto può essere selezionato una volta selezionata l'azione" sqref="AA25">
      <formula1>INDIRECT(A25)</formula1>
    </dataValidation>
    <dataValidation type="list" allowBlank="1" showInputMessage="1" showErrorMessage="1" prompt="Il prodotto può essere selezionato una volta selezionata l'azione" sqref="AD25">
      <formula1>INDIRECT(A25)</formula1>
    </dataValidation>
    <dataValidation type="list" allowBlank="1" showInputMessage="1" showErrorMessage="1" prompt="Il prodotto può essere selezionato una volta selezionata l'azione" sqref="C26">
      <formula1>INDIRECT(A26)</formula1>
    </dataValidation>
    <dataValidation type="list" allowBlank="1" showInputMessage="1" showErrorMessage="1" prompt="Il prodotto può essere selezionato una volta selezionata l'azione" sqref="F26">
      <formula1>INDIRECT(A26)</formula1>
    </dataValidation>
    <dataValidation type="list" allowBlank="1" showInputMessage="1" showErrorMessage="1" prompt="Il prodotto può essere selezionato una volta selezionata l'azione" sqref="I26">
      <formula1>INDIRECT(A26)</formula1>
    </dataValidation>
    <dataValidation type="list" allowBlank="1" showInputMessage="1" showErrorMessage="1" prompt="Il prodotto può essere selezionato una volta selezionata l'azione" sqref="L26">
      <formula1>INDIRECT(A26)</formula1>
    </dataValidation>
    <dataValidation type="list" allowBlank="1" showInputMessage="1" showErrorMessage="1" prompt="Il prodotto può essere selezionato una volta selezionata l'azione" sqref="O26">
      <formula1>INDIRECT(A26)</formula1>
    </dataValidation>
    <dataValidation type="list" allowBlank="1" showInputMessage="1" showErrorMessage="1" prompt="Il prodotto può essere selezionato una volta selezionata l'azione" sqref="R26">
      <formula1>INDIRECT(A26)</formula1>
    </dataValidation>
    <dataValidation type="list" allowBlank="1" showInputMessage="1" showErrorMessage="1" prompt="Il prodotto può essere selezionato una volta selezionata l'azione" sqref="U26">
      <formula1>INDIRECT(A26)</formula1>
    </dataValidation>
    <dataValidation type="list" allowBlank="1" showInputMessage="1" showErrorMessage="1" prompt="Il prodotto può essere selezionato una volta selezionata l'azione" sqref="X26">
      <formula1>INDIRECT(A26)</formula1>
    </dataValidation>
    <dataValidation type="list" allowBlank="1" showInputMessage="1" showErrorMessage="1" prompt="Il prodotto può essere selezionato una volta selezionata l'azione" sqref="AA26">
      <formula1>INDIRECT(A26)</formula1>
    </dataValidation>
    <dataValidation type="list" allowBlank="1" showInputMessage="1" showErrorMessage="1" prompt="Il prodotto può essere selezionato una volta selezionata l'azione" sqref="AD26">
      <formula1>INDIRECT(A26)</formula1>
    </dataValidation>
    <dataValidation type="list" allowBlank="1" showInputMessage="1" showErrorMessage="1" prompt="Il prodotto può essere selezionato una volta selezionata l'azione" sqref="C27">
      <formula1>INDIRECT(A27)</formula1>
    </dataValidation>
    <dataValidation type="list" allowBlank="1" showInputMessage="1" showErrorMessage="1" prompt="Il prodotto può essere selezionato una volta selezionata l'azione" sqref="F27">
      <formula1>INDIRECT(A27)</formula1>
    </dataValidation>
    <dataValidation type="list" allowBlank="1" showInputMessage="1" showErrorMessage="1" prompt="Il prodotto può essere selezionato una volta selezionata l'azione" sqref="I27">
      <formula1>INDIRECT(A27)</formula1>
    </dataValidation>
    <dataValidation type="list" allowBlank="1" showInputMessage="1" showErrorMessage="1" prompt="Il prodotto può essere selezionato una volta selezionata l'azione" sqref="L27">
      <formula1>INDIRECT(A27)</formula1>
    </dataValidation>
    <dataValidation type="list" allowBlank="1" showInputMessage="1" showErrorMessage="1" prompt="Il prodotto può essere selezionato una volta selezionata l'azione" sqref="O27">
      <formula1>INDIRECT(A27)</formula1>
    </dataValidation>
    <dataValidation type="list" allowBlank="1" showInputMessage="1" showErrorMessage="1" prompt="Il prodotto può essere selezionato una volta selezionata l'azione" sqref="R27">
      <formula1>INDIRECT(A27)</formula1>
    </dataValidation>
    <dataValidation type="list" allowBlank="1" showInputMessage="1" showErrorMessage="1" prompt="Il prodotto può essere selezionato una volta selezionata l'azione" sqref="U27">
      <formula1>INDIRECT(A27)</formula1>
    </dataValidation>
    <dataValidation type="list" allowBlank="1" showInputMessage="1" showErrorMessage="1" prompt="Il prodotto può essere selezionato una volta selezionata l'azione" sqref="X27">
      <formula1>INDIRECT(A27)</formula1>
    </dataValidation>
    <dataValidation type="list" allowBlank="1" showInputMessage="1" showErrorMessage="1" prompt="Il prodotto può essere selezionato una volta selezionata l'azione" sqref="AA27">
      <formula1>INDIRECT(A27)</formula1>
    </dataValidation>
    <dataValidation type="list" allowBlank="1" showInputMessage="1" showErrorMessage="1" prompt="Il prodotto può essere selezionato una volta selezionata l'azione" sqref="AD27">
      <formula1>INDIRECT(A27)</formula1>
    </dataValidation>
    <dataValidation type="list" allowBlank="1" showInputMessage="1" showErrorMessage="1" prompt="Il prodotto può essere selezionato una volta selezionata l'azione" sqref="C28">
      <formula1>INDIRECT(A28)</formula1>
    </dataValidation>
    <dataValidation type="list" allowBlank="1" showInputMessage="1" showErrorMessage="1" prompt="Il prodotto può essere selezionato una volta selezionata l'azione" sqref="F28">
      <formula1>INDIRECT(A28)</formula1>
    </dataValidation>
    <dataValidation type="list" allowBlank="1" showInputMessage="1" showErrorMessage="1" prompt="Il prodotto può essere selezionato una volta selezionata l'azione" sqref="I28">
      <formula1>INDIRECT(A28)</formula1>
    </dataValidation>
    <dataValidation type="list" allowBlank="1" showInputMessage="1" showErrorMessage="1" prompt="Il prodotto può essere selezionato una volta selezionata l'azione" sqref="L28">
      <formula1>INDIRECT(A28)</formula1>
    </dataValidation>
    <dataValidation type="list" allowBlank="1" showInputMessage="1" showErrorMessage="1" prompt="Il prodotto può essere selezionato una volta selezionata l'azione" sqref="O28">
      <formula1>INDIRECT(A28)</formula1>
    </dataValidation>
    <dataValidation type="list" allowBlank="1" showInputMessage="1" showErrorMessage="1" prompt="Il prodotto può essere selezionato una volta selezionata l'azione" sqref="R28">
      <formula1>INDIRECT(A28)</formula1>
    </dataValidation>
    <dataValidation type="list" allowBlank="1" showInputMessage="1" showErrorMessage="1" prompt="Il prodotto può essere selezionato una volta selezionata l'azione" sqref="U28">
      <formula1>INDIRECT(A28)</formula1>
    </dataValidation>
    <dataValidation type="list" allowBlank="1" showInputMessage="1" showErrorMessage="1" prompt="Il prodotto può essere selezionato una volta selezionata l'azione" sqref="X28">
      <formula1>INDIRECT(A28)</formula1>
    </dataValidation>
    <dataValidation type="list" allowBlank="1" showInputMessage="1" showErrorMessage="1" prompt="Il prodotto può essere selezionato una volta selezionata l'azione" sqref="AA28">
      <formula1>INDIRECT(A28)</formula1>
    </dataValidation>
    <dataValidation type="list" allowBlank="1" showInputMessage="1" showErrorMessage="1" prompt="Il prodotto può essere selezionato una volta selezionata l'azione" sqref="AD28">
      <formula1>INDIRECT(A28)</formula1>
    </dataValidation>
    <dataValidation type="list" allowBlank="1" showInputMessage="1" showErrorMessage="1" prompt="Il prodotto può essere selezionato una volta selezionata l'azione" sqref="C29">
      <formula1>INDIRECT(A29)</formula1>
    </dataValidation>
    <dataValidation type="list" allowBlank="1" showInputMessage="1" showErrorMessage="1" prompt="Il prodotto può essere selezionato una volta selezionata l'azione" sqref="F29">
      <formula1>INDIRECT(A29)</formula1>
    </dataValidation>
    <dataValidation type="list" allowBlank="1" showInputMessage="1" showErrorMessage="1" prompt="Il prodotto può essere selezionato una volta selezionata l'azione" sqref="I29">
      <formula1>INDIRECT(A29)</formula1>
    </dataValidation>
    <dataValidation type="list" allowBlank="1" showInputMessage="1" showErrorMessage="1" prompt="Il prodotto può essere selezionato una volta selezionata l'azione" sqref="L29">
      <formula1>INDIRECT(A29)</formula1>
    </dataValidation>
    <dataValidation type="list" allowBlank="1" showInputMessage="1" showErrorMessage="1" prompt="Il prodotto può essere selezionato una volta selezionata l'azione" sqref="O29">
      <formula1>INDIRECT(A29)</formula1>
    </dataValidation>
    <dataValidation type="list" allowBlank="1" showInputMessage="1" showErrorMessage="1" prompt="Il prodotto può essere selezionato una volta selezionata l'azione" sqref="R29">
      <formula1>INDIRECT(A29)</formula1>
    </dataValidation>
    <dataValidation type="list" allowBlank="1" showInputMessage="1" showErrorMessage="1" prompt="Il prodotto può essere selezionato una volta selezionata l'azione" sqref="U29">
      <formula1>INDIRECT(A29)</formula1>
    </dataValidation>
    <dataValidation type="list" allowBlank="1" showInputMessage="1" showErrorMessage="1" prompt="Il prodotto può essere selezionato una volta selezionata l'azione" sqref="X29">
      <formula1>INDIRECT(A29)</formula1>
    </dataValidation>
    <dataValidation type="list" allowBlank="1" showInputMessage="1" showErrorMessage="1" prompt="Il prodotto può essere selezionato una volta selezionata l'azione" sqref="AA29">
      <formula1>INDIRECT(A29)</formula1>
    </dataValidation>
    <dataValidation type="list" allowBlank="1" showInputMessage="1" showErrorMessage="1" prompt="Il prodotto può essere selezionato una volta selezionata l'azione" sqref="AD29">
      <formula1>INDIRECT(A29)</formula1>
    </dataValidation>
    <dataValidation type="list" allowBlank="1" showInputMessage="1" showErrorMessage="1" prompt="Il prodotto può essere selezionato una volta selezionata l'azione" sqref="C30">
      <formula1>INDIRECT(A30)</formula1>
    </dataValidation>
    <dataValidation type="list" allowBlank="1" showInputMessage="1" showErrorMessage="1" prompt="Il prodotto può essere selezionato una volta selezionata l'azione" sqref="F30">
      <formula1>INDIRECT(A30)</formula1>
    </dataValidation>
    <dataValidation type="list" allowBlank="1" showInputMessage="1" showErrorMessage="1" prompt="Il prodotto può essere selezionato una volta selezionata l'azione" sqref="I30">
      <formula1>INDIRECT(A30)</formula1>
    </dataValidation>
    <dataValidation type="list" allowBlank="1" showInputMessage="1" showErrorMessage="1" prompt="Il prodotto può essere selezionato una volta selezionata l'azione" sqref="L30">
      <formula1>INDIRECT(A30)</formula1>
    </dataValidation>
    <dataValidation type="list" allowBlank="1" showInputMessage="1" showErrorMessage="1" prompt="Il prodotto può essere selezionato una volta selezionata l'azione" sqref="O30">
      <formula1>INDIRECT(A30)</formula1>
    </dataValidation>
    <dataValidation type="list" allowBlank="1" showInputMessage="1" showErrorMessage="1" prompt="Il prodotto può essere selezionato una volta selezionata l'azione" sqref="R30">
      <formula1>INDIRECT(A30)</formula1>
    </dataValidation>
    <dataValidation type="list" allowBlank="1" showInputMessage="1" showErrorMessage="1" prompt="Il prodotto può essere selezionato una volta selezionata l'azione" sqref="U30">
      <formula1>INDIRECT(A30)</formula1>
    </dataValidation>
    <dataValidation type="list" allowBlank="1" showInputMessage="1" showErrorMessage="1" prompt="Il prodotto può essere selezionato una volta selezionata l'azione" sqref="X30">
      <formula1>INDIRECT(A30)</formula1>
    </dataValidation>
    <dataValidation type="list" allowBlank="1" showInputMessage="1" showErrorMessage="1" prompt="Il prodotto può essere selezionato una volta selezionata l'azione" sqref="AA30">
      <formula1>INDIRECT(A30)</formula1>
    </dataValidation>
    <dataValidation type="list" allowBlank="1" showInputMessage="1" showErrorMessage="1" prompt="Il prodotto può essere selezionato una volta selezionata l'azione" sqref="AD30">
      <formula1>INDIRECT(A30)</formula1>
    </dataValidation>
    <dataValidation type="list" allowBlank="1" showInputMessage="1" showErrorMessage="1" prompt="Il prodotto può essere selezionato una volta selezionata l'azione" sqref="C31">
      <formula1>INDIRECT(A31)</formula1>
    </dataValidation>
    <dataValidation type="list" allowBlank="1" showInputMessage="1" showErrorMessage="1" prompt="Il prodotto può essere selezionato una volta selezionata l'azione" sqref="F31">
      <formula1>INDIRECT(A31)</formula1>
    </dataValidation>
    <dataValidation type="list" allowBlank="1" showInputMessage="1" showErrorMessage="1" prompt="Il prodotto può essere selezionato una volta selezionata l'azione" sqref="I31">
      <formula1>INDIRECT(A31)</formula1>
    </dataValidation>
    <dataValidation type="list" allowBlank="1" showInputMessage="1" showErrorMessage="1" prompt="Il prodotto può essere selezionato una volta selezionata l'azione" sqref="L31">
      <formula1>INDIRECT(A31)</formula1>
    </dataValidation>
    <dataValidation type="list" allowBlank="1" showInputMessage="1" showErrorMessage="1" prompt="Il prodotto può essere selezionato una volta selezionata l'azione" sqref="O31">
      <formula1>INDIRECT(A31)</formula1>
    </dataValidation>
    <dataValidation type="list" allowBlank="1" showInputMessage="1" showErrorMessage="1" prompt="Il prodotto può essere selezionato una volta selezionata l'azione" sqref="R31">
      <formula1>INDIRECT(A31)</formula1>
    </dataValidation>
    <dataValidation type="list" allowBlank="1" showInputMessage="1" showErrorMessage="1" prompt="Il prodotto può essere selezionato una volta selezionata l'azione" sqref="U31">
      <formula1>INDIRECT(A31)</formula1>
    </dataValidation>
    <dataValidation type="list" allowBlank="1" showInputMessage="1" showErrorMessage="1" prompt="Il prodotto può essere selezionato una volta selezionata l'azione" sqref="X31">
      <formula1>INDIRECT(A31)</formula1>
    </dataValidation>
    <dataValidation type="list" allowBlank="1" showInputMessage="1" showErrorMessage="1" prompt="Il prodotto può essere selezionato una volta selezionata l'azione" sqref="AA31">
      <formula1>INDIRECT(A31)</formula1>
    </dataValidation>
    <dataValidation type="list" allowBlank="1" showInputMessage="1" showErrorMessage="1" prompt="Il prodotto può essere selezionato una volta selezionata l'azione" sqref="AD31">
      <formula1>INDIRECT(A31)</formula1>
    </dataValidation>
    <dataValidation type="list" allowBlank="1" showInputMessage="1" showErrorMessage="1" prompt="Il prodotto può essere selezionato una volta selezionata l'azione" sqref="C32">
      <formula1>INDIRECT(A32)</formula1>
    </dataValidation>
    <dataValidation type="list" allowBlank="1" showInputMessage="1" showErrorMessage="1" prompt="Il prodotto può essere selezionato una volta selezionata l'azione" sqref="F32">
      <formula1>INDIRECT(A32)</formula1>
    </dataValidation>
    <dataValidation type="list" allowBlank="1" showInputMessage="1" showErrorMessage="1" prompt="Il prodotto può essere selezionato una volta selezionata l'azione" sqref="I32">
      <formula1>INDIRECT(A32)</formula1>
    </dataValidation>
    <dataValidation type="list" allowBlank="1" showInputMessage="1" showErrorMessage="1" prompt="Il prodotto può essere selezionato una volta selezionata l'azione" sqref="L32">
      <formula1>INDIRECT(A32)</formula1>
    </dataValidation>
    <dataValidation type="list" allowBlank="1" showInputMessage="1" showErrorMessage="1" prompt="Il prodotto può essere selezionato una volta selezionata l'azione" sqref="O32">
      <formula1>INDIRECT(A32)</formula1>
    </dataValidation>
    <dataValidation type="list" allowBlank="1" showInputMessage="1" showErrorMessage="1" prompt="Il prodotto può essere selezionato una volta selezionata l'azione" sqref="R32">
      <formula1>INDIRECT(A32)</formula1>
    </dataValidation>
    <dataValidation type="list" allowBlank="1" showInputMessage="1" showErrorMessage="1" prompt="Il prodotto può essere selezionato una volta selezionata l'azione" sqref="U32">
      <formula1>INDIRECT(A32)</formula1>
    </dataValidation>
    <dataValidation type="list" allowBlank="1" showInputMessage="1" showErrorMessage="1" prompt="Il prodotto può essere selezionato una volta selezionata l'azione" sqref="X32">
      <formula1>INDIRECT(A32)</formula1>
    </dataValidation>
    <dataValidation type="list" allowBlank="1" showInputMessage="1" showErrorMessage="1" prompt="Il prodotto può essere selezionato una volta selezionata l'azione" sqref="AA32">
      <formula1>INDIRECT(A32)</formula1>
    </dataValidation>
    <dataValidation type="list" allowBlank="1" showInputMessage="1" showErrorMessage="1" prompt="Il prodotto può essere selezionato una volta selezionata l'azione" sqref="AD32">
      <formula1>INDIRECT(A32)</formula1>
    </dataValidation>
    <dataValidation type="list" allowBlank="1" showInputMessage="1" showErrorMessage="1" prompt="Il prodotto può essere selezionato una volta selezionata l'azione" sqref="C33">
      <formula1>INDIRECT(A33)</formula1>
    </dataValidation>
    <dataValidation type="list" allowBlank="1" showInputMessage="1" showErrorMessage="1" prompt="Il prodotto può essere selezionato una volta selezionata l'azione" sqref="F33">
      <formula1>INDIRECT(A33)</formula1>
    </dataValidation>
    <dataValidation type="list" allowBlank="1" showInputMessage="1" showErrorMessage="1" prompt="Il prodotto può essere selezionato una volta selezionata l'azione" sqref="I33">
      <formula1>INDIRECT(A33)</formula1>
    </dataValidation>
    <dataValidation type="list" allowBlank="1" showInputMessage="1" showErrorMessage="1" prompt="Il prodotto può essere selezionato una volta selezionata l'azione" sqref="L33">
      <formula1>INDIRECT(A33)</formula1>
    </dataValidation>
    <dataValidation type="list" allowBlank="1" showInputMessage="1" showErrorMessage="1" prompt="Il prodotto può essere selezionato una volta selezionata l'azione" sqref="O33">
      <formula1>INDIRECT(A33)</formula1>
    </dataValidation>
    <dataValidation type="list" allowBlank="1" showInputMessage="1" showErrorMessage="1" prompt="Il prodotto può essere selezionato una volta selezionata l'azione" sqref="R33">
      <formula1>INDIRECT(A33)</formula1>
    </dataValidation>
    <dataValidation type="list" allowBlank="1" showInputMessage="1" showErrorMessage="1" prompt="Il prodotto può essere selezionato una volta selezionata l'azione" sqref="U33">
      <formula1>INDIRECT(A33)</formula1>
    </dataValidation>
    <dataValidation type="list" allowBlank="1" showInputMessage="1" showErrorMessage="1" prompt="Il prodotto può essere selezionato una volta selezionata l'azione" sqref="X33">
      <formula1>INDIRECT(A33)</formula1>
    </dataValidation>
    <dataValidation type="list" allowBlank="1" showInputMessage="1" showErrorMessage="1" prompt="Il prodotto può essere selezionato una volta selezionata l'azione" sqref="AA33">
      <formula1>INDIRECT(A33)</formula1>
    </dataValidation>
    <dataValidation type="list" allowBlank="1" showInputMessage="1" showErrorMessage="1" prompt="Il prodotto può essere selezionato una volta selezionata l'azione" sqref="AD33">
      <formula1>INDIRECT(A33)</formula1>
    </dataValidation>
    <dataValidation type="list" allowBlank="1" showInputMessage="1" showErrorMessage="1" prompt="Il prodotto può essere selezionato una volta selezionata l'azione" sqref="C34">
      <formula1>INDIRECT(A34)</formula1>
    </dataValidation>
    <dataValidation type="list" allowBlank="1" showInputMessage="1" showErrorMessage="1" prompt="Il prodotto può essere selezionato una volta selezionata l'azione" sqref="F34">
      <formula1>INDIRECT(A34)</formula1>
    </dataValidation>
    <dataValidation type="list" allowBlank="1" showInputMessage="1" showErrorMessage="1" prompt="Il prodotto può essere selezionato una volta selezionata l'azione" sqref="I34">
      <formula1>INDIRECT(A34)</formula1>
    </dataValidation>
    <dataValidation type="list" allowBlank="1" showInputMessage="1" showErrorMessage="1" prompt="Il prodotto può essere selezionato una volta selezionata l'azione" sqref="L34">
      <formula1>INDIRECT(A34)</formula1>
    </dataValidation>
    <dataValidation type="list" allowBlank="1" showInputMessage="1" showErrorMessage="1" prompt="Il prodotto può essere selezionato una volta selezionata l'azione" sqref="O34">
      <formula1>INDIRECT(A34)</formula1>
    </dataValidation>
    <dataValidation type="list" allowBlank="1" showInputMessage="1" showErrorMessage="1" prompt="Il prodotto può essere selezionato una volta selezionata l'azione" sqref="R34">
      <formula1>INDIRECT(A34)</formula1>
    </dataValidation>
    <dataValidation type="list" allowBlank="1" showInputMessage="1" showErrorMessage="1" prompt="Il prodotto può essere selezionato una volta selezionata l'azione" sqref="U34">
      <formula1>INDIRECT(A34)</formula1>
    </dataValidation>
    <dataValidation type="list" allowBlank="1" showInputMessage="1" showErrorMessage="1" prompt="Il prodotto può essere selezionato una volta selezionata l'azione" sqref="X34">
      <formula1>INDIRECT(A34)</formula1>
    </dataValidation>
    <dataValidation type="list" allowBlank="1" showInputMessage="1" showErrorMessage="1" prompt="Il prodotto può essere selezionato una volta selezionata l'azione" sqref="AA34">
      <formula1>INDIRECT(A34)</formula1>
    </dataValidation>
    <dataValidation type="list" allowBlank="1" showInputMessage="1" showErrorMessage="1" prompt="Il prodotto può essere selezionato una volta selezionata l'azione" sqref="AD34">
      <formula1>INDIRECT(A34)</formula1>
    </dataValidation>
    <dataValidation type="list" allowBlank="1" showInputMessage="1" showErrorMessage="1" prompt="Il prodotto può essere selezionato una volta selezionata l'azione" sqref="C35">
      <formula1>INDIRECT(A35)</formula1>
    </dataValidation>
    <dataValidation type="list" allowBlank="1" showInputMessage="1" showErrorMessage="1" prompt="Il prodotto può essere selezionato una volta selezionata l'azione" sqref="F35">
      <formula1>INDIRECT(A35)</formula1>
    </dataValidation>
    <dataValidation type="list" allowBlank="1" showInputMessage="1" showErrorMessage="1" prompt="Il prodotto può essere selezionato una volta selezionata l'azione" sqref="I35">
      <formula1>INDIRECT(A35)</formula1>
    </dataValidation>
    <dataValidation type="list" allowBlank="1" showInputMessage="1" showErrorMessage="1" prompt="Il prodotto può essere selezionato una volta selezionata l'azione" sqref="L35">
      <formula1>INDIRECT(A35)</formula1>
    </dataValidation>
    <dataValidation type="list" allowBlank="1" showInputMessage="1" showErrorMessage="1" prompt="Il prodotto può essere selezionato una volta selezionata l'azione" sqref="O35">
      <formula1>INDIRECT(A35)</formula1>
    </dataValidation>
    <dataValidation type="list" allowBlank="1" showInputMessage="1" showErrorMessage="1" prompt="Il prodotto può essere selezionato una volta selezionata l'azione" sqref="R35">
      <formula1>INDIRECT(A35)</formula1>
    </dataValidation>
    <dataValidation type="list" allowBlank="1" showInputMessage="1" showErrorMessage="1" prompt="Il prodotto può essere selezionato una volta selezionata l'azione" sqref="U35">
      <formula1>INDIRECT(A35)</formula1>
    </dataValidation>
    <dataValidation type="list" allowBlank="1" showInputMessage="1" showErrorMessage="1" prompt="Il prodotto può essere selezionato una volta selezionata l'azione" sqref="X35">
      <formula1>INDIRECT(A35)</formula1>
    </dataValidation>
    <dataValidation type="list" allowBlank="1" showInputMessage="1" showErrorMessage="1" prompt="Il prodotto può essere selezionato una volta selezionata l'azione" sqref="AA35">
      <formula1>INDIRECT(A35)</formula1>
    </dataValidation>
    <dataValidation type="list" allowBlank="1" showInputMessage="1" showErrorMessage="1" prompt="Il prodotto può essere selezionato una volta selezionata l'azione" sqref="AD35">
      <formula1>INDIRECT(A35)</formula1>
    </dataValidation>
    <dataValidation type="list" allowBlank="1" showInputMessage="1" showErrorMessage="1" prompt="Il prodotto può essere selezionato una volta selezionata l'azione" sqref="C36">
      <formula1>INDIRECT(A36)</formula1>
    </dataValidation>
    <dataValidation type="list" allowBlank="1" showInputMessage="1" showErrorMessage="1" prompt="Il prodotto può essere selezionato una volta selezionata l'azione" sqref="F36">
      <formula1>INDIRECT(A36)</formula1>
    </dataValidation>
    <dataValidation type="list" allowBlank="1" showInputMessage="1" showErrorMessage="1" prompt="Il prodotto può essere selezionato una volta selezionata l'azione" sqref="I36">
      <formula1>INDIRECT(A36)</formula1>
    </dataValidation>
    <dataValidation type="list" allowBlank="1" showInputMessage="1" showErrorMessage="1" prompt="Il prodotto può essere selezionato una volta selezionata l'azione" sqref="L36">
      <formula1>INDIRECT(A36)</formula1>
    </dataValidation>
    <dataValidation type="list" allowBlank="1" showInputMessage="1" showErrorMessage="1" prompt="Il prodotto può essere selezionato una volta selezionata l'azione" sqref="O36">
      <formula1>INDIRECT(A36)</formula1>
    </dataValidation>
    <dataValidation type="list" allowBlank="1" showInputMessage="1" showErrorMessage="1" prompt="Il prodotto può essere selezionato una volta selezionata l'azione" sqref="R36">
      <formula1>INDIRECT(A36)</formula1>
    </dataValidation>
    <dataValidation type="list" allowBlank="1" showInputMessage="1" showErrorMessage="1" prompt="Il prodotto può essere selezionato una volta selezionata l'azione" sqref="U36">
      <formula1>INDIRECT(A36)</formula1>
    </dataValidation>
    <dataValidation type="list" allowBlank="1" showInputMessage="1" showErrorMessage="1" prompt="Il prodotto può essere selezionato una volta selezionata l'azione" sqref="X36">
      <formula1>INDIRECT(A36)</formula1>
    </dataValidation>
    <dataValidation type="list" allowBlank="1" showInputMessage="1" showErrorMessage="1" prompt="Il prodotto può essere selezionato una volta selezionata l'azione" sqref="AA36">
      <formula1>INDIRECT(A36)</formula1>
    </dataValidation>
    <dataValidation type="list" allowBlank="1" showInputMessage="1" showErrorMessage="1" prompt="Il prodotto può essere selezionato una volta selezionata l'azione" sqref="AD36">
      <formula1>INDIRECT(A36)</formula1>
    </dataValidation>
    <dataValidation type="list" allowBlank="1" showInputMessage="1" showErrorMessage="1" prompt="Il prodotto può essere selezionato una volta selezionata l'azione" sqref="C37">
      <formula1>INDIRECT(A37)</formula1>
    </dataValidation>
    <dataValidation type="list" allowBlank="1" showInputMessage="1" showErrorMessage="1" prompt="Il prodotto può essere selezionato una volta selezionata l'azione" sqref="F37">
      <formula1>INDIRECT(A37)</formula1>
    </dataValidation>
    <dataValidation type="list" allowBlank="1" showInputMessage="1" showErrorMessage="1" prompt="Il prodotto può essere selezionato una volta selezionata l'azione" sqref="I37">
      <formula1>INDIRECT(A37)</formula1>
    </dataValidation>
    <dataValidation type="list" allowBlank="1" showInputMessage="1" showErrorMessage="1" prompt="Il prodotto può essere selezionato una volta selezionata l'azione" sqref="L37">
      <formula1>INDIRECT(A37)</formula1>
    </dataValidation>
    <dataValidation type="list" allowBlank="1" showInputMessage="1" showErrorMessage="1" prompt="Il prodotto può essere selezionato una volta selezionata l'azione" sqref="O37">
      <formula1>INDIRECT(A37)</formula1>
    </dataValidation>
    <dataValidation type="list" allowBlank="1" showInputMessage="1" showErrorMessage="1" prompt="Il prodotto può essere selezionato una volta selezionata l'azione" sqref="R37">
      <formula1>INDIRECT(A37)</formula1>
    </dataValidation>
    <dataValidation type="list" allowBlank="1" showInputMessage="1" showErrorMessage="1" prompt="Il prodotto può essere selezionato una volta selezionata l'azione" sqref="U37">
      <formula1>INDIRECT(A37)</formula1>
    </dataValidation>
    <dataValidation type="list" allowBlank="1" showInputMessage="1" showErrorMessage="1" prompt="Il prodotto può essere selezionato una volta selezionata l'azione" sqref="X37">
      <formula1>INDIRECT(A37)</formula1>
    </dataValidation>
    <dataValidation type="list" allowBlank="1" showInputMessage="1" showErrorMessage="1" prompt="Il prodotto può essere selezionato una volta selezionata l'azione" sqref="AA37">
      <formula1>INDIRECT(A37)</formula1>
    </dataValidation>
    <dataValidation type="list" allowBlank="1" showInputMessage="1" showErrorMessage="1" prompt="Il prodotto può essere selezionato una volta selezionata l'azione" sqref="AD37">
      <formula1>INDIRECT(A37)</formula1>
    </dataValidation>
    <dataValidation type="list" allowBlank="1" showInputMessage="1" showErrorMessage="1" prompt="Il prodotto può essere selezionato una volta selezionata l'azione" sqref="C38">
      <formula1>INDIRECT(A38)</formula1>
    </dataValidation>
    <dataValidation type="list" allowBlank="1" showInputMessage="1" showErrorMessage="1" prompt="Il prodotto può essere selezionato una volta selezionata l'azione" sqref="F38">
      <formula1>INDIRECT(A38)</formula1>
    </dataValidation>
    <dataValidation type="list" allowBlank="1" showInputMessage="1" showErrorMessage="1" prompt="Il prodotto può essere selezionato una volta selezionata l'azione" sqref="I38">
      <formula1>INDIRECT(A38)</formula1>
    </dataValidation>
    <dataValidation type="list" allowBlank="1" showInputMessage="1" showErrorMessage="1" prompt="Il prodotto può essere selezionato una volta selezionata l'azione" sqref="L38">
      <formula1>INDIRECT(A38)</formula1>
    </dataValidation>
    <dataValidation type="list" allowBlank="1" showInputMessage="1" showErrorMessage="1" prompt="Il prodotto può essere selezionato una volta selezionata l'azione" sqref="O38">
      <formula1>INDIRECT(A38)</formula1>
    </dataValidation>
    <dataValidation type="list" allowBlank="1" showInputMessage="1" showErrorMessage="1" prompt="Il prodotto può essere selezionato una volta selezionata l'azione" sqref="R38">
      <formula1>INDIRECT(A38)</formula1>
    </dataValidation>
    <dataValidation type="list" allowBlank="1" showInputMessage="1" showErrorMessage="1" prompt="Il prodotto può essere selezionato una volta selezionata l'azione" sqref="U38">
      <formula1>INDIRECT(A38)</formula1>
    </dataValidation>
    <dataValidation type="list" allowBlank="1" showInputMessage="1" showErrorMessage="1" prompt="Il prodotto può essere selezionato una volta selezionata l'azione" sqref="X38">
      <formula1>INDIRECT(A38)</formula1>
    </dataValidation>
    <dataValidation type="list" allowBlank="1" showInputMessage="1" showErrorMessage="1" prompt="Il prodotto può essere selezionato una volta selezionata l'azione" sqref="AA38">
      <formula1>INDIRECT(A38)</formula1>
    </dataValidation>
    <dataValidation type="list" allowBlank="1" showInputMessage="1" showErrorMessage="1" prompt="Il prodotto può essere selezionato una volta selezionata l'azione" sqref="AD38">
      <formula1>INDIRECT(A38)</formula1>
    </dataValidation>
    <dataValidation type="list" allowBlank="1" showInputMessage="1" showErrorMessage="1" prompt="Il prodotto può essere selezionato una volta selezionata l'azione" sqref="C39">
      <formula1>INDIRECT(A39)</formula1>
    </dataValidation>
    <dataValidation type="list" allowBlank="1" showInputMessage="1" showErrorMessage="1" prompt="Il prodotto può essere selezionato una volta selezionata l'azione" sqref="F39">
      <formula1>INDIRECT(A39)</formula1>
    </dataValidation>
    <dataValidation type="list" allowBlank="1" showInputMessage="1" showErrorMessage="1" prompt="Il prodotto può essere selezionato una volta selezionata l'azione" sqref="I39">
      <formula1>INDIRECT(A39)</formula1>
    </dataValidation>
    <dataValidation type="list" allowBlank="1" showInputMessage="1" showErrorMessage="1" prompt="Il prodotto può essere selezionato una volta selezionata l'azione" sqref="L39">
      <formula1>INDIRECT(A39)</formula1>
    </dataValidation>
    <dataValidation type="list" allowBlank="1" showInputMessage="1" showErrorMessage="1" prompt="Il prodotto può essere selezionato una volta selezionata l'azione" sqref="O39">
      <formula1>INDIRECT(A39)</formula1>
    </dataValidation>
    <dataValidation type="list" allowBlank="1" showInputMessage="1" showErrorMessage="1" prompt="Il prodotto può essere selezionato una volta selezionata l'azione" sqref="R39">
      <formula1>INDIRECT(A39)</formula1>
    </dataValidation>
    <dataValidation type="list" allowBlank="1" showInputMessage="1" showErrorMessage="1" prompt="Il prodotto può essere selezionato una volta selezionata l'azione" sqref="U39">
      <formula1>INDIRECT(A39)</formula1>
    </dataValidation>
    <dataValidation type="list" allowBlank="1" showInputMessage="1" showErrorMessage="1" prompt="Il prodotto può essere selezionato una volta selezionata l'azione" sqref="X39">
      <formula1>INDIRECT(A39)</formula1>
    </dataValidation>
    <dataValidation type="list" allowBlank="1" showInputMessage="1" showErrorMessage="1" prompt="Il prodotto può essere selezionato una volta selezionata l'azione" sqref="AA39">
      <formula1>INDIRECT(A39)</formula1>
    </dataValidation>
    <dataValidation type="list" allowBlank="1" showInputMessage="1" showErrorMessage="1" prompt="Il prodotto può essere selezionato una volta selezionata l'azione" sqref="AD39">
      <formula1>INDIRECT(A39)</formula1>
    </dataValidation>
    <dataValidation type="list" allowBlank="1" showInputMessage="1" showErrorMessage="1" prompt="Il prodotto può essere selezionato una volta selezionata l'azione" sqref="C40">
      <formula1>INDIRECT(A40)</formula1>
    </dataValidation>
    <dataValidation type="list" allowBlank="1" showInputMessage="1" showErrorMessage="1" prompt="Il prodotto può essere selezionato una volta selezionata l'azione" sqref="F40">
      <formula1>INDIRECT(A40)</formula1>
    </dataValidation>
    <dataValidation type="list" allowBlank="1" showInputMessage="1" showErrorMessage="1" prompt="Il prodotto può essere selezionato una volta selezionata l'azione" sqref="I40">
      <formula1>INDIRECT(A40)</formula1>
    </dataValidation>
    <dataValidation type="list" allowBlank="1" showInputMessage="1" showErrorMessage="1" prompt="Il prodotto può essere selezionato una volta selezionata l'azione" sqref="L40">
      <formula1>INDIRECT(A40)</formula1>
    </dataValidation>
    <dataValidation type="list" allowBlank="1" showInputMessage="1" showErrorMessage="1" prompt="Il prodotto può essere selezionato una volta selezionata l'azione" sqref="O40">
      <formula1>INDIRECT(A40)</formula1>
    </dataValidation>
    <dataValidation type="list" allowBlank="1" showInputMessage="1" showErrorMessage="1" prompt="Il prodotto può essere selezionato una volta selezionata l'azione" sqref="R40">
      <formula1>INDIRECT(A40)</formula1>
    </dataValidation>
    <dataValidation type="list" allowBlank="1" showInputMessage="1" showErrorMessage="1" prompt="Il prodotto può essere selezionato una volta selezionata l'azione" sqref="U40">
      <formula1>INDIRECT(A40)</formula1>
    </dataValidation>
    <dataValidation type="list" allowBlank="1" showInputMessage="1" showErrorMessage="1" prompt="Il prodotto può essere selezionato una volta selezionata l'azione" sqref="X40">
      <formula1>INDIRECT(A40)</formula1>
    </dataValidation>
    <dataValidation type="list" allowBlank="1" showInputMessage="1" showErrorMessage="1" prompt="Il prodotto può essere selezionato una volta selezionata l'azione" sqref="AA40">
      <formula1>INDIRECT(A40)</formula1>
    </dataValidation>
    <dataValidation type="list" allowBlank="1" showInputMessage="1" showErrorMessage="1" prompt="Il prodotto può essere selezionato una volta selezionata l'azione" sqref="AD40">
      <formula1>INDIRECT(A40)</formula1>
    </dataValidation>
    <dataValidation type="list" allowBlank="1" showInputMessage="1" showErrorMessage="1" prompt="Il prodotto può essere selezionato una volta selezionata l'azione" sqref="C41">
      <formula1>INDIRECT(A41)</formula1>
    </dataValidation>
    <dataValidation type="list" allowBlank="1" showInputMessage="1" showErrorMessage="1" prompt="Il prodotto può essere selezionato una volta selezionata l'azione" sqref="F41">
      <formula1>INDIRECT(A41)</formula1>
    </dataValidation>
    <dataValidation type="list" allowBlank="1" showInputMessage="1" showErrorMessage="1" prompt="Il prodotto può essere selezionato una volta selezionata l'azione" sqref="I41">
      <formula1>INDIRECT(A41)</formula1>
    </dataValidation>
    <dataValidation type="list" allowBlank="1" showInputMessage="1" showErrorMessage="1" prompt="Il prodotto può essere selezionato una volta selezionata l'azione" sqref="L41">
      <formula1>INDIRECT(A41)</formula1>
    </dataValidation>
    <dataValidation type="list" allowBlank="1" showInputMessage="1" showErrorMessage="1" prompt="Il prodotto può essere selezionato una volta selezionata l'azione" sqref="O41">
      <formula1>INDIRECT(A41)</formula1>
    </dataValidation>
    <dataValidation type="list" allowBlank="1" showInputMessage="1" showErrorMessage="1" prompt="Il prodotto può essere selezionato una volta selezionata l'azione" sqref="R41">
      <formula1>INDIRECT(A41)</formula1>
    </dataValidation>
    <dataValidation type="list" allowBlank="1" showInputMessage="1" showErrorMessage="1" prompt="Il prodotto può essere selezionato una volta selezionata l'azione" sqref="U41">
      <formula1>INDIRECT(A41)</formula1>
    </dataValidation>
    <dataValidation type="list" allowBlank="1" showInputMessage="1" showErrorMessage="1" prompt="Il prodotto può essere selezionato una volta selezionata l'azione" sqref="X41">
      <formula1>INDIRECT(A41)</formula1>
    </dataValidation>
    <dataValidation type="list" allowBlank="1" showInputMessage="1" showErrorMessage="1" prompt="Il prodotto può essere selezionato una volta selezionata l'azione" sqref="AA41">
      <formula1>INDIRECT(A41)</formula1>
    </dataValidation>
    <dataValidation type="list" allowBlank="1" showInputMessage="1" showErrorMessage="1" prompt="Il prodotto può essere selezionato una volta selezionata l'azione" sqref="AD41">
      <formula1>INDIRECT(A41)</formula1>
    </dataValidation>
    <dataValidation type="list" allowBlank="1" showInputMessage="1" showErrorMessage="1" prompt="Il prodotto può essere selezionato una volta selezionata l'azione" sqref="C42">
      <formula1>INDIRECT(A42)</formula1>
    </dataValidation>
    <dataValidation type="list" allowBlank="1" showInputMessage="1" showErrorMessage="1" prompt="Il prodotto può essere selezionato una volta selezionata l'azione" sqref="F42">
      <formula1>INDIRECT(A42)</formula1>
    </dataValidation>
    <dataValidation type="list" allowBlank="1" showInputMessage="1" showErrorMessage="1" prompt="Il prodotto può essere selezionato una volta selezionata l'azione" sqref="I42">
      <formula1>INDIRECT(A42)</formula1>
    </dataValidation>
    <dataValidation type="list" allowBlank="1" showInputMessage="1" showErrorMessage="1" prompt="Il prodotto può essere selezionato una volta selezionata l'azione" sqref="L42">
      <formula1>INDIRECT(A42)</formula1>
    </dataValidation>
    <dataValidation type="list" allowBlank="1" showInputMessage="1" showErrorMessage="1" prompt="Il prodotto può essere selezionato una volta selezionata l'azione" sqref="O42">
      <formula1>INDIRECT(A42)</formula1>
    </dataValidation>
    <dataValidation type="list" allowBlank="1" showInputMessage="1" showErrorMessage="1" prompt="Il prodotto può essere selezionato una volta selezionata l'azione" sqref="R42">
      <formula1>INDIRECT(A42)</formula1>
    </dataValidation>
    <dataValidation type="list" allowBlank="1" showInputMessage="1" showErrorMessage="1" prompt="Il prodotto può essere selezionato una volta selezionata l'azione" sqref="U42">
      <formula1>INDIRECT(A42)</formula1>
    </dataValidation>
    <dataValidation type="list" allowBlank="1" showInputMessage="1" showErrorMessage="1" prompt="Il prodotto può essere selezionato una volta selezionata l'azione" sqref="X42">
      <formula1>INDIRECT(A42)</formula1>
    </dataValidation>
    <dataValidation type="list" allowBlank="1" showInputMessage="1" showErrorMessage="1" prompt="Il prodotto può essere selezionato una volta selezionata l'azione" sqref="AA42">
      <formula1>INDIRECT(A42)</formula1>
    </dataValidation>
    <dataValidation type="list" allowBlank="1" showInputMessage="1" showErrorMessage="1" prompt="Il prodotto può essere selezionato una volta selezionata l'azione" sqref="AD42">
      <formula1>INDIRECT(A42)</formula1>
    </dataValidation>
    <dataValidation type="list" allowBlank="1" showInputMessage="1" showErrorMessage="1" prompt="Il prodotto può essere selezionato una volta selezionata l'azione" sqref="C43">
      <formula1>INDIRECT(A43)</formula1>
    </dataValidation>
    <dataValidation type="list" allowBlank="1" showInputMessage="1" showErrorMessage="1" prompt="Il prodotto può essere selezionato una volta selezionata l'azione" sqref="F43">
      <formula1>INDIRECT(A43)</formula1>
    </dataValidation>
    <dataValidation type="list" allowBlank="1" showInputMessage="1" showErrorMessage="1" prompt="Il prodotto può essere selezionato una volta selezionata l'azione" sqref="I43">
      <formula1>INDIRECT(A43)</formula1>
    </dataValidation>
    <dataValidation type="list" allowBlank="1" showInputMessage="1" showErrorMessage="1" prompt="Il prodotto può essere selezionato una volta selezionata l'azione" sqref="L43">
      <formula1>INDIRECT(A43)</formula1>
    </dataValidation>
    <dataValidation type="list" allowBlank="1" showInputMessage="1" showErrorMessage="1" prompt="Il prodotto può essere selezionato una volta selezionata l'azione" sqref="O43">
      <formula1>INDIRECT(A43)</formula1>
    </dataValidation>
    <dataValidation type="list" allowBlank="1" showInputMessage="1" showErrorMessage="1" prompt="Il prodotto può essere selezionato una volta selezionata l'azione" sqref="R43">
      <formula1>INDIRECT(A43)</formula1>
    </dataValidation>
    <dataValidation type="list" allowBlank="1" showInputMessage="1" showErrorMessage="1" prompt="Il prodotto può essere selezionato una volta selezionata l'azione" sqref="U43">
      <formula1>INDIRECT(A43)</formula1>
    </dataValidation>
    <dataValidation type="list" allowBlank="1" showInputMessage="1" showErrorMessage="1" prompt="Il prodotto può essere selezionato una volta selezionata l'azione" sqref="X43">
      <formula1>INDIRECT(A43)</formula1>
    </dataValidation>
    <dataValidation type="list" allowBlank="1" showInputMessage="1" showErrorMessage="1" prompt="Il prodotto può essere selezionato una volta selezionata l'azione" sqref="AA43">
      <formula1>INDIRECT(A43)</formula1>
    </dataValidation>
    <dataValidation type="list" allowBlank="1" showInputMessage="1" showErrorMessage="1" prompt="Il prodotto può essere selezionato una volta selezionata l'azione" sqref="AD43">
      <formula1>INDIRECT(A43)</formula1>
    </dataValidation>
    <dataValidation type="list" allowBlank="1" showInputMessage="1" showErrorMessage="1" prompt="Il prodotto può essere selezionato una volta selezionata l'azione" sqref="C44">
      <formula1>INDIRECT(A44)</formula1>
    </dataValidation>
    <dataValidation type="list" allowBlank="1" showInputMessage="1" showErrorMessage="1" prompt="Il prodotto può essere selezionato una volta selezionata l'azione" sqref="F44">
      <formula1>INDIRECT(A44)</formula1>
    </dataValidation>
    <dataValidation type="list" allowBlank="1" showInputMessage="1" showErrorMessage="1" prompt="Il prodotto può essere selezionato una volta selezionata l'azione" sqref="I44">
      <formula1>INDIRECT(A44)</formula1>
    </dataValidation>
    <dataValidation type="list" allowBlank="1" showInputMessage="1" showErrorMessage="1" prompt="Il prodotto può essere selezionato una volta selezionata l'azione" sqref="L44">
      <formula1>INDIRECT(A44)</formula1>
    </dataValidation>
    <dataValidation type="list" allowBlank="1" showInputMessage="1" showErrorMessage="1" prompt="Il prodotto può essere selezionato una volta selezionata l'azione" sqref="O44">
      <formula1>INDIRECT(A44)</formula1>
    </dataValidation>
    <dataValidation type="list" allowBlank="1" showInputMessage="1" showErrorMessage="1" prompt="Il prodotto può essere selezionato una volta selezionata l'azione" sqref="R44">
      <formula1>INDIRECT(A44)</formula1>
    </dataValidation>
    <dataValidation type="list" allowBlank="1" showInputMessage="1" showErrorMessage="1" prompt="Il prodotto può essere selezionato una volta selezionata l'azione" sqref="U44">
      <formula1>INDIRECT(A44)</formula1>
    </dataValidation>
    <dataValidation type="list" allowBlank="1" showInputMessage="1" showErrorMessage="1" prompt="Il prodotto può essere selezionato una volta selezionata l'azione" sqref="X44">
      <formula1>INDIRECT(A44)</formula1>
    </dataValidation>
    <dataValidation type="list" allowBlank="1" showInputMessage="1" showErrorMessage="1" prompt="Il prodotto può essere selezionato una volta selezionata l'azione" sqref="AA44">
      <formula1>INDIRECT(A44)</formula1>
    </dataValidation>
    <dataValidation type="list" allowBlank="1" showInputMessage="1" showErrorMessage="1" prompt="Il prodotto può essere selezionato una volta selezionata l'azione" sqref="AD44">
      <formula1>INDIRECT(A44)</formula1>
    </dataValidation>
    <dataValidation type="list" allowBlank="1" showInputMessage="1" showErrorMessage="1" prompt="Il prodotto può essere selezionato una volta selezionata l'azione" sqref="C45">
      <formula1>INDIRECT(A45)</formula1>
    </dataValidation>
    <dataValidation type="list" allowBlank="1" showInputMessage="1" showErrorMessage="1" prompt="Il prodotto può essere selezionato una volta selezionata l'azione" sqref="F45">
      <formula1>INDIRECT(A45)</formula1>
    </dataValidation>
    <dataValidation type="list" allowBlank="1" showInputMessage="1" showErrorMessage="1" prompt="Il prodotto può essere selezionato una volta selezionata l'azione" sqref="I45">
      <formula1>INDIRECT(A45)</formula1>
    </dataValidation>
    <dataValidation type="list" allowBlank="1" showInputMessage="1" showErrorMessage="1" prompt="Il prodotto può essere selezionato una volta selezionata l'azione" sqref="L45">
      <formula1>INDIRECT(A45)</formula1>
    </dataValidation>
    <dataValidation type="list" allowBlank="1" showInputMessage="1" showErrorMessage="1" prompt="Il prodotto può essere selezionato una volta selezionata l'azione" sqref="O45">
      <formula1>INDIRECT(A45)</formula1>
    </dataValidation>
    <dataValidation type="list" allowBlank="1" showInputMessage="1" showErrorMessage="1" prompt="Il prodotto può essere selezionato una volta selezionata l'azione" sqref="R45">
      <formula1>INDIRECT(A45)</formula1>
    </dataValidation>
    <dataValidation type="list" allowBlank="1" showInputMessage="1" showErrorMessage="1" prompt="Il prodotto può essere selezionato una volta selezionata l'azione" sqref="U45">
      <formula1>INDIRECT(A45)</formula1>
    </dataValidation>
    <dataValidation type="list" allowBlank="1" showInputMessage="1" showErrorMessage="1" prompt="Il prodotto può essere selezionato una volta selezionata l'azione" sqref="X45">
      <formula1>INDIRECT(A45)</formula1>
    </dataValidation>
    <dataValidation type="list" allowBlank="1" showInputMessage="1" showErrorMessage="1" prompt="Il prodotto può essere selezionato una volta selezionata l'azione" sqref="AA45">
      <formula1>INDIRECT(A45)</formula1>
    </dataValidation>
    <dataValidation type="list" allowBlank="1" showInputMessage="1" showErrorMessage="1" prompt="Il prodotto può essere selezionato una volta selezionata l'azione" sqref="AD45">
      <formula1>INDIRECT(A45)</formula1>
    </dataValidation>
    <dataValidation type="list" allowBlank="1" showInputMessage="1" showErrorMessage="1" prompt="Il prodotto può essere selezionato una volta selezionata l'azione" sqref="C46">
      <formula1>INDIRECT(A46)</formula1>
    </dataValidation>
    <dataValidation type="list" allowBlank="1" showInputMessage="1" showErrorMessage="1" prompt="Il prodotto può essere selezionato una volta selezionata l'azione" sqref="F46">
      <formula1>INDIRECT(A46)</formula1>
    </dataValidation>
    <dataValidation type="list" allowBlank="1" showInputMessage="1" showErrorMessage="1" prompt="Il prodotto può essere selezionato una volta selezionata l'azione" sqref="I46">
      <formula1>INDIRECT(A46)</formula1>
    </dataValidation>
    <dataValidation type="list" allowBlank="1" showInputMessage="1" showErrorMessage="1" prompt="Il prodotto può essere selezionato una volta selezionata l'azione" sqref="L46">
      <formula1>INDIRECT(A46)</formula1>
    </dataValidation>
    <dataValidation type="list" allowBlank="1" showInputMessage="1" showErrorMessage="1" prompt="Il prodotto può essere selezionato una volta selezionata l'azione" sqref="O46">
      <formula1>INDIRECT(A46)</formula1>
    </dataValidation>
    <dataValidation type="list" allowBlank="1" showInputMessage="1" showErrorMessage="1" prompt="Il prodotto può essere selezionato una volta selezionata l'azione" sqref="R46">
      <formula1>INDIRECT(A46)</formula1>
    </dataValidation>
    <dataValidation type="list" allowBlank="1" showInputMessage="1" showErrorMessage="1" prompt="Il prodotto può essere selezionato una volta selezionata l'azione" sqref="U46">
      <formula1>INDIRECT(A46)</formula1>
    </dataValidation>
    <dataValidation type="list" allowBlank="1" showInputMessage="1" showErrorMessage="1" prompt="Il prodotto può essere selezionato una volta selezionata l'azione" sqref="X46">
      <formula1>INDIRECT(A46)</formula1>
    </dataValidation>
    <dataValidation type="list" allowBlank="1" showInputMessage="1" showErrorMessage="1" prompt="Il prodotto può essere selezionato una volta selezionata l'azione" sqref="AA46">
      <formula1>INDIRECT(A46)</formula1>
    </dataValidation>
    <dataValidation type="list" allowBlank="1" showInputMessage="1" showErrorMessage="1" prompt="Il prodotto può essere selezionato una volta selezionata l'azione" sqref="AD46">
      <formula1>INDIRECT(A46)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706" yWindow="334" count="3">
        <x14:dataValidation type="list" allowBlank="1" showInputMessage="1" showErrorMessage="1">
          <x14:formula1>
            <xm:f>'Tipo Partner'!$H$2:$H$54</xm:f>
          </x14:formula1>
          <xm:sqref>BE7:CJ46</xm:sqref>
        </x14:dataValidation>
        <x14:dataValidation type="list" allowBlank="1" showInputMessage="1" showErrorMessage="1">
          <x14:formula1>
            <xm:f>'Tipo Partner'!$H$2:$H$24</xm:f>
          </x14:formula1>
          <xm:sqref>AJ7:BD46</xm:sqref>
        </x14:dataValidation>
        <x14:dataValidation type="list" allowBlank="1" showInputMessage="1" showErrorMessage="1" prompt="Utilizzare tante righe quante sono le diverse azioni riconducibili ad una medesima tipologia di azione">
          <x14:formula1>
            <xm:f>MAzioni!$A$3:$A$11</xm:f>
          </x14:formula1>
          <xm:sqref>A7:A46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D45"/>
  <sheetViews>
    <sheetView zoomScaleNormal="100" workbookViewId="0"/>
  </sheetViews>
  <sheetFormatPr defaultColWidth="11.19921875" defaultRowHeight="13.2" x14ac:dyDescent="0.25"/>
  <cols>
    <col min="1" max="1" width="32.19921875" style="2" customWidth="1"/>
    <col min="2" max="2" width="45.3984375" style="2" customWidth="1"/>
    <col min="3" max="3" width="25.69921875" style="2" bestFit="1" customWidth="1"/>
    <col min="4" max="4" width="25.69921875" style="2" customWidth="1"/>
    <col min="5" max="5" width="12.19921875" style="2" customWidth="1"/>
    <col min="6" max="16384" width="11.19921875" style="2"/>
  </cols>
  <sheetData>
    <row r="1" spans="1:4" ht="21" x14ac:dyDescent="0.4">
      <c r="A1" s="99" t="s">
        <v>580</v>
      </c>
      <c r="B1" s="19" t="s">
        <v>651</v>
      </c>
      <c r="C1" s="47"/>
      <c r="D1" s="47"/>
    </row>
    <row r="2" spans="1:4" x14ac:dyDescent="0.25">
      <c r="A2" s="47"/>
      <c r="B2" s="47"/>
      <c r="C2" s="47"/>
      <c r="D2" s="47"/>
    </row>
    <row r="3" spans="1:4" ht="18.75" customHeight="1" x14ac:dyDescent="0.25">
      <c r="A3" s="80" t="s">
        <v>619</v>
      </c>
      <c r="B3" s="124" t="s">
        <v>758</v>
      </c>
      <c r="C3" s="124" t="s">
        <v>618</v>
      </c>
      <c r="D3" s="81" t="s">
        <v>351</v>
      </c>
    </row>
    <row r="4" spans="1:4" x14ac:dyDescent="0.25">
      <c r="A4" s="41" t="s">
        <v>380</v>
      </c>
      <c r="B4" s="22"/>
      <c r="C4" s="23"/>
      <c r="D4" s="23" t="s">
        <v>380</v>
      </c>
    </row>
    <row r="5" spans="1:4" x14ac:dyDescent="0.25">
      <c r="A5" s="41" t="s">
        <v>380</v>
      </c>
      <c r="B5" s="22"/>
      <c r="C5" s="23"/>
      <c r="D5" s="23" t="s">
        <v>380</v>
      </c>
    </row>
    <row r="6" spans="1:4" x14ac:dyDescent="0.25">
      <c r="A6" s="41" t="s">
        <v>380</v>
      </c>
      <c r="B6" s="22"/>
      <c r="C6" s="23"/>
      <c r="D6" s="23" t="s">
        <v>380</v>
      </c>
    </row>
    <row r="7" spans="1:4" x14ac:dyDescent="0.25">
      <c r="A7" s="41" t="s">
        <v>380</v>
      </c>
      <c r="B7" s="22"/>
      <c r="C7" s="23"/>
      <c r="D7" s="23" t="s">
        <v>380</v>
      </c>
    </row>
    <row r="8" spans="1:4" x14ac:dyDescent="0.25">
      <c r="A8" s="41" t="s">
        <v>380</v>
      </c>
      <c r="B8" s="22"/>
      <c r="C8" s="23"/>
      <c r="D8" s="23" t="s">
        <v>380</v>
      </c>
    </row>
    <row r="9" spans="1:4" x14ac:dyDescent="0.25">
      <c r="A9" s="41" t="s">
        <v>380</v>
      </c>
      <c r="B9" s="22"/>
      <c r="C9" s="23"/>
      <c r="D9" s="23" t="s">
        <v>380</v>
      </c>
    </row>
    <row r="10" spans="1:4" x14ac:dyDescent="0.25">
      <c r="A10" s="41" t="s">
        <v>380</v>
      </c>
      <c r="B10" s="22"/>
      <c r="C10" s="23"/>
      <c r="D10" s="23" t="s">
        <v>380</v>
      </c>
    </row>
    <row r="11" spans="1:4" x14ac:dyDescent="0.25">
      <c r="A11" s="41" t="s">
        <v>380</v>
      </c>
      <c r="B11" s="22"/>
      <c r="C11" s="23"/>
      <c r="D11" s="23" t="s">
        <v>380</v>
      </c>
    </row>
    <row r="12" spans="1:4" x14ac:dyDescent="0.25">
      <c r="A12" s="41" t="s">
        <v>380</v>
      </c>
      <c r="B12" s="22"/>
      <c r="C12" s="23"/>
      <c r="D12" s="23" t="s">
        <v>380</v>
      </c>
    </row>
    <row r="13" spans="1:4" x14ac:dyDescent="0.25">
      <c r="A13" s="41" t="s">
        <v>380</v>
      </c>
      <c r="B13" s="22"/>
      <c r="C13" s="23"/>
      <c r="D13" s="23" t="s">
        <v>380</v>
      </c>
    </row>
    <row r="14" spans="1:4" x14ac:dyDescent="0.25">
      <c r="A14" s="41" t="s">
        <v>380</v>
      </c>
      <c r="B14" s="22"/>
      <c r="C14" s="23"/>
      <c r="D14" s="23" t="s">
        <v>380</v>
      </c>
    </row>
    <row r="15" spans="1:4" x14ac:dyDescent="0.25">
      <c r="A15" s="41" t="s">
        <v>380</v>
      </c>
      <c r="B15" s="22"/>
      <c r="C15" s="23"/>
      <c r="D15" s="23" t="s">
        <v>380</v>
      </c>
    </row>
    <row r="16" spans="1:4" x14ac:dyDescent="0.25">
      <c r="A16" s="41" t="s">
        <v>380</v>
      </c>
      <c r="B16" s="22"/>
      <c r="C16" s="23"/>
      <c r="D16" s="23" t="s">
        <v>380</v>
      </c>
    </row>
    <row r="17" spans="1:4" x14ac:dyDescent="0.25">
      <c r="A17" s="41" t="s">
        <v>380</v>
      </c>
      <c r="B17" s="22"/>
      <c r="C17" s="23"/>
      <c r="D17" s="23" t="s">
        <v>380</v>
      </c>
    </row>
    <row r="18" spans="1:4" x14ac:dyDescent="0.25">
      <c r="A18" s="41" t="s">
        <v>380</v>
      </c>
      <c r="B18" s="22"/>
      <c r="C18" s="23"/>
      <c r="D18" s="23" t="s">
        <v>380</v>
      </c>
    </row>
    <row r="19" spans="1:4" x14ac:dyDescent="0.25">
      <c r="A19" s="41" t="s">
        <v>380</v>
      </c>
      <c r="B19" s="22"/>
      <c r="C19" s="23"/>
      <c r="D19" s="23" t="s">
        <v>380</v>
      </c>
    </row>
    <row r="20" spans="1:4" x14ac:dyDescent="0.25">
      <c r="A20" s="41" t="s">
        <v>380</v>
      </c>
      <c r="B20" s="22"/>
      <c r="C20" s="23"/>
      <c r="D20" s="23" t="s">
        <v>380</v>
      </c>
    </row>
    <row r="21" spans="1:4" x14ac:dyDescent="0.25">
      <c r="A21" s="41" t="s">
        <v>380</v>
      </c>
      <c r="B21" s="22"/>
      <c r="C21" s="23"/>
      <c r="D21" s="23" t="s">
        <v>380</v>
      </c>
    </row>
    <row r="22" spans="1:4" x14ac:dyDescent="0.25">
      <c r="A22" s="41" t="s">
        <v>380</v>
      </c>
      <c r="B22" s="22"/>
      <c r="C22" s="23"/>
      <c r="D22" s="23" t="s">
        <v>380</v>
      </c>
    </row>
    <row r="23" spans="1:4" x14ac:dyDescent="0.25">
      <c r="A23" s="41" t="s">
        <v>380</v>
      </c>
      <c r="B23" s="22"/>
      <c r="C23" s="23"/>
      <c r="D23" s="23" t="s">
        <v>380</v>
      </c>
    </row>
    <row r="24" spans="1:4" x14ac:dyDescent="0.25">
      <c r="A24" s="41" t="s">
        <v>380</v>
      </c>
      <c r="B24" s="22"/>
      <c r="C24" s="23"/>
      <c r="D24" s="23" t="s">
        <v>380</v>
      </c>
    </row>
    <row r="25" spans="1:4" x14ac:dyDescent="0.25">
      <c r="A25" s="41" t="s">
        <v>380</v>
      </c>
      <c r="B25" s="22"/>
      <c r="C25" s="23"/>
      <c r="D25" s="23" t="s">
        <v>380</v>
      </c>
    </row>
    <row r="26" spans="1:4" x14ac:dyDescent="0.25">
      <c r="A26" s="41" t="s">
        <v>380</v>
      </c>
      <c r="B26" s="22"/>
      <c r="C26" s="23"/>
      <c r="D26" s="23" t="s">
        <v>380</v>
      </c>
    </row>
    <row r="27" spans="1:4" x14ac:dyDescent="0.25">
      <c r="A27" s="41" t="s">
        <v>380</v>
      </c>
      <c r="B27" s="22"/>
      <c r="C27" s="23"/>
      <c r="D27" s="23" t="s">
        <v>380</v>
      </c>
    </row>
    <row r="28" spans="1:4" x14ac:dyDescent="0.25">
      <c r="A28" s="41" t="s">
        <v>380</v>
      </c>
      <c r="B28" s="22"/>
      <c r="C28" s="23"/>
      <c r="D28" s="23" t="s">
        <v>380</v>
      </c>
    </row>
    <row r="29" spans="1:4" x14ac:dyDescent="0.25">
      <c r="A29" s="41" t="s">
        <v>380</v>
      </c>
      <c r="B29" s="22"/>
      <c r="C29" s="23"/>
      <c r="D29" s="23" t="s">
        <v>380</v>
      </c>
    </row>
    <row r="30" spans="1:4" x14ac:dyDescent="0.25">
      <c r="A30" s="41" t="s">
        <v>380</v>
      </c>
      <c r="B30" s="22"/>
      <c r="C30" s="23"/>
      <c r="D30" s="23" t="s">
        <v>380</v>
      </c>
    </row>
    <row r="31" spans="1:4" x14ac:dyDescent="0.25">
      <c r="A31" s="41" t="s">
        <v>380</v>
      </c>
      <c r="B31" s="22"/>
      <c r="C31" s="23"/>
      <c r="D31" s="23" t="s">
        <v>380</v>
      </c>
    </row>
    <row r="32" spans="1:4" x14ac:dyDescent="0.25">
      <c r="A32" s="41" t="s">
        <v>380</v>
      </c>
      <c r="B32" s="22"/>
      <c r="C32" s="23"/>
      <c r="D32" s="23" t="s">
        <v>380</v>
      </c>
    </row>
    <row r="33" spans="1:4" x14ac:dyDescent="0.25">
      <c r="A33" s="41" t="s">
        <v>380</v>
      </c>
      <c r="B33" s="22"/>
      <c r="C33" s="23"/>
      <c r="D33" s="23" t="s">
        <v>380</v>
      </c>
    </row>
    <row r="34" spans="1:4" x14ac:dyDescent="0.25">
      <c r="A34" s="41" t="s">
        <v>380</v>
      </c>
      <c r="B34" s="22"/>
      <c r="C34" s="23"/>
      <c r="D34" s="23" t="s">
        <v>380</v>
      </c>
    </row>
    <row r="35" spans="1:4" x14ac:dyDescent="0.25">
      <c r="A35" s="41" t="s">
        <v>380</v>
      </c>
      <c r="B35" s="22"/>
      <c r="C35" s="23"/>
      <c r="D35" s="23" t="s">
        <v>380</v>
      </c>
    </row>
    <row r="36" spans="1:4" x14ac:dyDescent="0.25">
      <c r="A36" s="41" t="s">
        <v>380</v>
      </c>
      <c r="B36" s="22"/>
      <c r="C36" s="23"/>
      <c r="D36" s="23" t="s">
        <v>380</v>
      </c>
    </row>
    <row r="37" spans="1:4" x14ac:dyDescent="0.25">
      <c r="A37" s="41" t="s">
        <v>380</v>
      </c>
      <c r="B37" s="22"/>
      <c r="C37" s="23"/>
      <c r="D37" s="23" t="s">
        <v>380</v>
      </c>
    </row>
    <row r="38" spans="1:4" x14ac:dyDescent="0.25">
      <c r="A38" s="41" t="s">
        <v>380</v>
      </c>
      <c r="B38" s="22"/>
      <c r="C38" s="23"/>
      <c r="D38" s="23" t="s">
        <v>380</v>
      </c>
    </row>
    <row r="39" spans="1:4" x14ac:dyDescent="0.25">
      <c r="A39" s="41" t="s">
        <v>380</v>
      </c>
      <c r="B39" s="22"/>
      <c r="C39" s="23"/>
      <c r="D39" s="23" t="s">
        <v>380</v>
      </c>
    </row>
    <row r="40" spans="1:4" x14ac:dyDescent="0.25">
      <c r="A40" s="41" t="s">
        <v>380</v>
      </c>
      <c r="B40" s="22"/>
      <c r="C40" s="23"/>
      <c r="D40" s="23" t="s">
        <v>380</v>
      </c>
    </row>
    <row r="41" spans="1:4" x14ac:dyDescent="0.25">
      <c r="A41" s="41" t="s">
        <v>380</v>
      </c>
      <c r="B41" s="22"/>
      <c r="C41" s="23"/>
      <c r="D41" s="23" t="s">
        <v>380</v>
      </c>
    </row>
    <row r="42" spans="1:4" x14ac:dyDescent="0.25">
      <c r="A42" s="41" t="s">
        <v>380</v>
      </c>
      <c r="B42" s="22"/>
      <c r="C42" s="23"/>
      <c r="D42" s="23" t="s">
        <v>380</v>
      </c>
    </row>
    <row r="43" spans="1:4" x14ac:dyDescent="0.25">
      <c r="A43" s="41" t="s">
        <v>380</v>
      </c>
      <c r="B43" s="22"/>
      <c r="C43" s="23"/>
      <c r="D43" s="23" t="s">
        <v>380</v>
      </c>
    </row>
    <row r="44" spans="1:4" x14ac:dyDescent="0.25">
      <c r="A44" s="47"/>
      <c r="B44" s="47"/>
      <c r="C44" s="47"/>
      <c r="D44" s="47"/>
    </row>
    <row r="45" spans="1:4" x14ac:dyDescent="0.25">
      <c r="A45" s="78" t="s">
        <v>757</v>
      </c>
      <c r="B45" s="47"/>
      <c r="C45" s="47"/>
      <c r="D45" s="47"/>
    </row>
  </sheetData>
  <sheetProtection algorithmName="SHA-512" hashValue="XohyrtIPPjnl54shqUr4E1LrYQVDuzedyH59C72mLmyxPRil9YqdTtDb/q8w6ohQO8/eWmk2DcnT/KorzaAVbQ==" saltValue="kqKmUPih/qCzaMYIXjvCSw==" spinCount="100000" sheet="1" scenarios="1" insertHyperlinks="0"/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MInterazione!$A$2:$A$7</xm:f>
          </x14:formula1>
          <xm:sqref>A4:A43</xm:sqref>
        </x14:dataValidation>
        <x14:dataValidation type="list" allowBlank="1" showInputMessage="1" showErrorMessage="1">
          <x14:formula1>
            <xm:f>MInterazione!$C$2:$C$9</xm:f>
          </x14:formula1>
          <xm:sqref>D4:D43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7"/>
  <dimension ref="A1:B34"/>
  <sheetViews>
    <sheetView zoomScaleNormal="100" workbookViewId="0"/>
  </sheetViews>
  <sheetFormatPr defaultColWidth="8.69921875" defaultRowHeight="13.2" x14ac:dyDescent="0.25"/>
  <cols>
    <col min="1" max="1" width="18.59765625" style="2" customWidth="1"/>
    <col min="2" max="2" width="16.69921875" style="2" customWidth="1"/>
    <col min="3" max="16384" width="8.69921875" style="2"/>
  </cols>
  <sheetData>
    <row r="1" spans="1:2" ht="30" x14ac:dyDescent="0.5">
      <c r="A1" s="46" t="s">
        <v>647</v>
      </c>
      <c r="B1" s="47"/>
    </row>
    <row r="2" spans="1:2" x14ac:dyDescent="0.25">
      <c r="A2" s="50"/>
      <c r="B2" s="50"/>
    </row>
    <row r="3" spans="1:2" x14ac:dyDescent="0.25">
      <c r="A3" s="18" t="s">
        <v>2704</v>
      </c>
      <c r="B3" s="47"/>
    </row>
    <row r="4" spans="1:2" x14ac:dyDescent="0.25">
      <c r="A4" s="18" t="s">
        <v>652</v>
      </c>
      <c r="B4" s="47"/>
    </row>
    <row r="5" spans="1:2" x14ac:dyDescent="0.25">
      <c r="A5" s="18" t="s">
        <v>648</v>
      </c>
      <c r="B5" s="47"/>
    </row>
    <row r="6" spans="1:2" x14ac:dyDescent="0.25">
      <c r="A6" s="18" t="s">
        <v>567</v>
      </c>
      <c r="B6" s="47"/>
    </row>
    <row r="7" spans="1:2" x14ac:dyDescent="0.25">
      <c r="A7" s="18" t="s">
        <v>887</v>
      </c>
      <c r="B7" s="47"/>
    </row>
    <row r="8" spans="1:2" x14ac:dyDescent="0.25">
      <c r="A8" s="18" t="s">
        <v>570</v>
      </c>
      <c r="B8" s="47"/>
    </row>
    <row r="9" spans="1:2" x14ac:dyDescent="0.25">
      <c r="A9" s="18" t="s">
        <v>711</v>
      </c>
      <c r="B9" s="47"/>
    </row>
    <row r="10" spans="1:2" x14ac:dyDescent="0.25">
      <c r="A10" s="18" t="s">
        <v>712</v>
      </c>
      <c r="B10" s="47"/>
    </row>
    <row r="11" spans="1:2" x14ac:dyDescent="0.25">
      <c r="A11" s="18" t="s">
        <v>713</v>
      </c>
      <c r="B11" s="47"/>
    </row>
    <row r="12" spans="1:2" x14ac:dyDescent="0.25">
      <c r="A12" s="18" t="s">
        <v>714</v>
      </c>
      <c r="B12" s="47"/>
    </row>
    <row r="13" spans="1:2" x14ac:dyDescent="0.25">
      <c r="A13" s="18" t="s">
        <v>715</v>
      </c>
      <c r="B13" s="47"/>
    </row>
    <row r="14" spans="1:2" x14ac:dyDescent="0.25">
      <c r="A14" s="18" t="s">
        <v>716</v>
      </c>
      <c r="B14" s="47"/>
    </row>
    <row r="15" spans="1:2" x14ac:dyDescent="0.25">
      <c r="A15" s="18" t="s">
        <v>717</v>
      </c>
      <c r="B15" s="47"/>
    </row>
    <row r="16" spans="1:2" x14ac:dyDescent="0.25">
      <c r="A16" s="18" t="s">
        <v>718</v>
      </c>
      <c r="B16" s="47"/>
    </row>
    <row r="17" spans="1:2" x14ac:dyDescent="0.25">
      <c r="A17" s="18" t="s">
        <v>719</v>
      </c>
      <c r="B17" s="47"/>
    </row>
    <row r="18" spans="1:2" x14ac:dyDescent="0.25">
      <c r="A18" s="18" t="s">
        <v>720</v>
      </c>
      <c r="B18" s="47"/>
    </row>
    <row r="19" spans="1:2" x14ac:dyDescent="0.25">
      <c r="A19" s="18" t="s">
        <v>721</v>
      </c>
      <c r="B19" s="47"/>
    </row>
    <row r="20" spans="1:2" x14ac:dyDescent="0.25">
      <c r="A20" s="18" t="s">
        <v>722</v>
      </c>
      <c r="B20" s="47"/>
    </row>
    <row r="21" spans="1:2" x14ac:dyDescent="0.25">
      <c r="A21" s="18" t="s">
        <v>723</v>
      </c>
      <c r="B21" s="47"/>
    </row>
    <row r="22" spans="1:2" x14ac:dyDescent="0.25">
      <c r="A22" s="18" t="s">
        <v>724</v>
      </c>
      <c r="B22" s="47"/>
    </row>
    <row r="23" spans="1:2" x14ac:dyDescent="0.25">
      <c r="A23" s="18" t="s">
        <v>725</v>
      </c>
      <c r="B23" s="47"/>
    </row>
    <row r="24" spans="1:2" x14ac:dyDescent="0.25">
      <c r="A24" s="18" t="s">
        <v>726</v>
      </c>
      <c r="B24" s="47"/>
    </row>
    <row r="25" spans="1:2" x14ac:dyDescent="0.25">
      <c r="A25" s="18" t="s">
        <v>727</v>
      </c>
      <c r="B25" s="47"/>
    </row>
    <row r="26" spans="1:2" x14ac:dyDescent="0.25">
      <c r="A26" s="18" t="s">
        <v>728</v>
      </c>
      <c r="B26" s="47"/>
    </row>
    <row r="27" spans="1:2" x14ac:dyDescent="0.25">
      <c r="A27" s="18" t="s">
        <v>729</v>
      </c>
      <c r="B27" s="47"/>
    </row>
    <row r="28" spans="1:2" x14ac:dyDescent="0.25">
      <c r="A28" s="18" t="s">
        <v>730</v>
      </c>
      <c r="B28" s="47"/>
    </row>
    <row r="29" spans="1:2" x14ac:dyDescent="0.25">
      <c r="A29" s="18" t="s">
        <v>731</v>
      </c>
      <c r="B29" s="47"/>
    </row>
    <row r="30" spans="1:2" x14ac:dyDescent="0.25">
      <c r="A30" s="18" t="s">
        <v>649</v>
      </c>
      <c r="B30" s="47"/>
    </row>
    <row r="31" spans="1:2" x14ac:dyDescent="0.25">
      <c r="A31" s="18" t="s">
        <v>582</v>
      </c>
      <c r="B31" s="47"/>
    </row>
    <row r="32" spans="1:2" x14ac:dyDescent="0.25">
      <c r="A32" s="18" t="s">
        <v>650</v>
      </c>
      <c r="B32" s="47"/>
    </row>
    <row r="33" spans="1:2" x14ac:dyDescent="0.25">
      <c r="A33" s="18" t="s">
        <v>2705</v>
      </c>
      <c r="B33" s="47"/>
    </row>
    <row r="34" spans="1:2" x14ac:dyDescent="0.25">
      <c r="A34" s="18"/>
      <c r="B34" s="47"/>
    </row>
  </sheetData>
  <sheetProtection algorithmName="SHA-512" hashValue="SwkjC5U7WvyEyyhsLw1e61Tu3T2Gxi6/o8TjySJ5MBPnlp5FNW01oxnMsiAaeDfiUYC8w4E1apIe7puumJqapg==" saltValue="wX904/h0ewcVzUhoi7+OXw==" spinCount="100000" sheet="1" objects="1" scenarios="1"/>
  <hyperlinks>
    <hyperlink ref="A3" location="'Privacy Policy'!A1" display="Privacy Policy"/>
    <hyperlink ref="A4" location="'Introduzione'!A1" display="Introduzione"/>
    <hyperlink ref="A5" location="'Info generali'!A1" display="Info generali"/>
    <hyperlink ref="A6" location="'Partenariato'!A1" display="Partenariato"/>
    <hyperlink ref="A7" location="'Partenariato pubblico'!A1" display="Partenariato pubblico"/>
    <hyperlink ref="A8" location="'Esperienza'!A1" display="Esperienza"/>
    <hyperlink ref="A9" location="'I1'!A1" display="I1"/>
    <hyperlink ref="A10" location="'I2'!A1" display="I2"/>
    <hyperlink ref="A11" location="'I3'!A1" display="I3"/>
    <hyperlink ref="A12" location="'I4'!A1" display="I4"/>
    <hyperlink ref="A13" location="'I5'!A1" display="I5"/>
    <hyperlink ref="A14" location="'I6'!A1" display="I6"/>
    <hyperlink ref="A15" location="'I7'!A1" display="I7"/>
    <hyperlink ref="A16" location="'I8'!A1" display="I8"/>
    <hyperlink ref="A17" location="'I9'!A1" display="I9"/>
    <hyperlink ref="A18" location="'I10'!A1" display="I10"/>
    <hyperlink ref="A19" location="'I11'!A1" display="I11"/>
    <hyperlink ref="A20" location="'I12'!A1" display="I12"/>
    <hyperlink ref="A21" location="'I13'!A1" display="I13"/>
    <hyperlink ref="A22" location="'I14'!A1" display="I14"/>
    <hyperlink ref="A23" location="'I15'!A1" display="I15"/>
    <hyperlink ref="A24" location="'I16'!A1" display="I16"/>
    <hyperlink ref="A25" location="'I17'!A1" display="I17"/>
    <hyperlink ref="A26" location="'I18'!A1" display="I18"/>
    <hyperlink ref="A27" location="'I19'!A1" display="I19"/>
    <hyperlink ref="A28" location="'I20'!A1" display="I20"/>
    <hyperlink ref="A29" location="'Azioni'!A1" display="Azioni"/>
    <hyperlink ref="A30" location="'Interazione'!A1" display="Interazione"/>
    <hyperlink ref="A31" location="'Materiali'!A1" display="Materiali"/>
    <hyperlink ref="A32" location="'Costi Sovvenzione globale'!A1" display="Costi Sovvenzione globale"/>
    <hyperlink ref="A33" location="'Costi Pacchetto Interventi'!A1" display="Costi Pacchetto Interventi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>
    <tabColor rgb="FF00B0F0"/>
  </sheetPr>
  <dimension ref="A1:D34"/>
  <sheetViews>
    <sheetView zoomScaleNormal="100" workbookViewId="0">
      <pane ySplit="1" topLeftCell="A2" activePane="bottomLeft" state="frozen"/>
      <selection pane="bottomLeft"/>
    </sheetView>
  </sheetViews>
  <sheetFormatPr defaultColWidth="11.19921875" defaultRowHeight="13.2" x14ac:dyDescent="0.25"/>
  <cols>
    <col min="1" max="1" width="38.8984375" style="2" customWidth="1"/>
    <col min="2" max="2" width="34.69921875" style="2" customWidth="1"/>
    <col min="3" max="3" width="33" style="2" customWidth="1"/>
    <col min="4" max="4" width="13.8984375" style="5" bestFit="1" customWidth="1"/>
    <col min="5" max="16384" width="11.19921875" style="2"/>
  </cols>
  <sheetData>
    <row r="1" spans="1:4" ht="21" x14ac:dyDescent="0.4">
      <c r="A1" s="125" t="s">
        <v>582</v>
      </c>
      <c r="B1" s="19" t="s">
        <v>651</v>
      </c>
      <c r="C1" s="47"/>
      <c r="D1" s="52"/>
    </row>
    <row r="2" spans="1:4" x14ac:dyDescent="0.25">
      <c r="A2" s="47"/>
      <c r="B2" s="47"/>
      <c r="C2" s="47"/>
      <c r="D2" s="52"/>
    </row>
    <row r="3" spans="1:4" s="7" customFormat="1" x14ac:dyDescent="0.25">
      <c r="A3" s="209" t="s">
        <v>247</v>
      </c>
      <c r="B3" s="209"/>
      <c r="C3" s="209"/>
      <c r="D3" s="126"/>
    </row>
    <row r="4" spans="1:4" x14ac:dyDescent="0.25">
      <c r="A4" s="47"/>
      <c r="B4" s="47"/>
      <c r="C4" s="47"/>
      <c r="D4" s="52"/>
    </row>
    <row r="5" spans="1:4" x14ac:dyDescent="0.25">
      <c r="A5" s="127" t="s">
        <v>248</v>
      </c>
      <c r="B5" s="105" t="s">
        <v>243</v>
      </c>
      <c r="C5" s="105" t="s">
        <v>246</v>
      </c>
      <c r="D5" s="52"/>
    </row>
    <row r="6" spans="1:4" x14ac:dyDescent="0.25">
      <c r="A6" s="26"/>
      <c r="B6" s="42" t="s">
        <v>244</v>
      </c>
      <c r="C6" s="26"/>
      <c r="D6" s="52" t="s">
        <v>378</v>
      </c>
    </row>
    <row r="7" spans="1:4" x14ac:dyDescent="0.25">
      <c r="A7" s="71"/>
      <c r="B7" s="27"/>
      <c r="C7" s="71"/>
      <c r="D7" s="52"/>
    </row>
    <row r="8" spans="1:4" s="7" customFormat="1" x14ac:dyDescent="0.25">
      <c r="A8" s="210" t="s">
        <v>345</v>
      </c>
      <c r="B8" s="210"/>
      <c r="C8" s="210"/>
      <c r="D8" s="126"/>
    </row>
    <row r="9" spans="1:4" x14ac:dyDescent="0.25">
      <c r="A9" s="71"/>
      <c r="B9" s="71"/>
      <c r="C9" s="71"/>
      <c r="D9" s="52"/>
    </row>
    <row r="10" spans="1:4" x14ac:dyDescent="0.25">
      <c r="A10" s="127" t="s">
        <v>248</v>
      </c>
      <c r="B10" s="105" t="s">
        <v>243</v>
      </c>
      <c r="C10" s="105" t="s">
        <v>246</v>
      </c>
      <c r="D10" s="52"/>
    </row>
    <row r="11" spans="1:4" x14ac:dyDescent="0.25">
      <c r="A11" s="26"/>
      <c r="B11" s="42" t="s">
        <v>244</v>
      </c>
      <c r="C11" s="26"/>
      <c r="D11" s="52" t="s">
        <v>378</v>
      </c>
    </row>
    <row r="12" spans="1:4" x14ac:dyDescent="0.25">
      <c r="A12" s="26"/>
      <c r="B12" s="42" t="s">
        <v>244</v>
      </c>
      <c r="C12" s="26"/>
      <c r="D12" s="52" t="s">
        <v>378</v>
      </c>
    </row>
    <row r="13" spans="1:4" x14ac:dyDescent="0.25">
      <c r="A13" s="26"/>
      <c r="B13" s="42" t="s">
        <v>244</v>
      </c>
      <c r="C13" s="26"/>
      <c r="D13" s="52" t="s">
        <v>378</v>
      </c>
    </row>
    <row r="14" spans="1:4" x14ac:dyDescent="0.25">
      <c r="A14" s="26"/>
      <c r="B14" s="42" t="s">
        <v>244</v>
      </c>
      <c r="C14" s="26"/>
      <c r="D14" s="52" t="s">
        <v>378</v>
      </c>
    </row>
    <row r="15" spans="1:4" x14ac:dyDescent="0.25">
      <c r="A15" s="26"/>
      <c r="B15" s="42" t="s">
        <v>244</v>
      </c>
      <c r="C15" s="26"/>
      <c r="D15" s="52" t="s">
        <v>378</v>
      </c>
    </row>
    <row r="16" spans="1:4" x14ac:dyDescent="0.25">
      <c r="A16" s="26"/>
      <c r="B16" s="42" t="s">
        <v>244</v>
      </c>
      <c r="C16" s="26"/>
      <c r="D16" s="52" t="s">
        <v>378</v>
      </c>
    </row>
    <row r="17" spans="1:4" x14ac:dyDescent="0.25">
      <c r="A17" s="26"/>
      <c r="B17" s="42" t="s">
        <v>244</v>
      </c>
      <c r="C17" s="26"/>
      <c r="D17" s="52" t="s">
        <v>378</v>
      </c>
    </row>
    <row r="18" spans="1:4" x14ac:dyDescent="0.25">
      <c r="A18" s="26"/>
      <c r="B18" s="42" t="s">
        <v>244</v>
      </c>
      <c r="C18" s="26"/>
      <c r="D18" s="52" t="s">
        <v>378</v>
      </c>
    </row>
    <row r="19" spans="1:4" x14ac:dyDescent="0.25">
      <c r="A19" s="26"/>
      <c r="B19" s="42" t="s">
        <v>244</v>
      </c>
      <c r="C19" s="26"/>
      <c r="D19" s="52" t="s">
        <v>378</v>
      </c>
    </row>
    <row r="20" spans="1:4" x14ac:dyDescent="0.25">
      <c r="A20" s="26"/>
      <c r="B20" s="42" t="s">
        <v>244</v>
      </c>
      <c r="C20" s="26"/>
      <c r="D20" s="52" t="s">
        <v>378</v>
      </c>
    </row>
    <row r="21" spans="1:4" x14ac:dyDescent="0.25">
      <c r="A21" s="71"/>
      <c r="B21" s="71"/>
      <c r="C21" s="71"/>
      <c r="D21" s="52"/>
    </row>
    <row r="22" spans="1:4" s="7" customFormat="1" x14ac:dyDescent="0.25">
      <c r="A22" s="210" t="s">
        <v>245</v>
      </c>
      <c r="B22" s="210"/>
      <c r="C22" s="210"/>
      <c r="D22" s="126"/>
    </row>
    <row r="23" spans="1:4" x14ac:dyDescent="0.25">
      <c r="A23" s="71"/>
      <c r="B23" s="71"/>
      <c r="C23" s="71"/>
      <c r="D23" s="52"/>
    </row>
    <row r="24" spans="1:4" x14ac:dyDescent="0.25">
      <c r="A24" s="105" t="s">
        <v>583</v>
      </c>
      <c r="B24" s="105" t="s">
        <v>243</v>
      </c>
      <c r="C24" s="105" t="s">
        <v>246</v>
      </c>
      <c r="D24" s="52"/>
    </row>
    <row r="25" spans="1:4" x14ac:dyDescent="0.25">
      <c r="A25" s="26"/>
      <c r="B25" s="42" t="s">
        <v>244</v>
      </c>
      <c r="C25" s="26"/>
      <c r="D25" s="52" t="s">
        <v>378</v>
      </c>
    </row>
    <row r="26" spans="1:4" x14ac:dyDescent="0.25">
      <c r="A26" s="26"/>
      <c r="B26" s="42" t="s">
        <v>244</v>
      </c>
      <c r="C26" s="26"/>
      <c r="D26" s="52" t="s">
        <v>378</v>
      </c>
    </row>
    <row r="27" spans="1:4" x14ac:dyDescent="0.25">
      <c r="A27" s="26"/>
      <c r="B27" s="42" t="s">
        <v>244</v>
      </c>
      <c r="C27" s="26"/>
      <c r="D27" s="52" t="s">
        <v>378</v>
      </c>
    </row>
    <row r="28" spans="1:4" x14ac:dyDescent="0.25">
      <c r="A28" s="26"/>
      <c r="B28" s="42" t="s">
        <v>244</v>
      </c>
      <c r="C28" s="26"/>
      <c r="D28" s="52" t="s">
        <v>378</v>
      </c>
    </row>
    <row r="29" spans="1:4" x14ac:dyDescent="0.25">
      <c r="A29" s="26"/>
      <c r="B29" s="42" t="s">
        <v>244</v>
      </c>
      <c r="C29" s="26"/>
      <c r="D29" s="52" t="s">
        <v>378</v>
      </c>
    </row>
    <row r="30" spans="1:4" x14ac:dyDescent="0.25">
      <c r="A30" s="26"/>
      <c r="B30" s="42" t="s">
        <v>244</v>
      </c>
      <c r="C30" s="26"/>
      <c r="D30" s="52" t="s">
        <v>378</v>
      </c>
    </row>
    <row r="31" spans="1:4" x14ac:dyDescent="0.25">
      <c r="A31" s="26"/>
      <c r="B31" s="42" t="s">
        <v>244</v>
      </c>
      <c r="C31" s="26"/>
      <c r="D31" s="52" t="s">
        <v>378</v>
      </c>
    </row>
    <row r="32" spans="1:4" x14ac:dyDescent="0.25">
      <c r="A32" s="26"/>
      <c r="B32" s="42" t="s">
        <v>244</v>
      </c>
      <c r="C32" s="26"/>
      <c r="D32" s="52" t="s">
        <v>378</v>
      </c>
    </row>
    <row r="33" spans="1:4" x14ac:dyDescent="0.25">
      <c r="A33" s="26"/>
      <c r="B33" s="42" t="s">
        <v>244</v>
      </c>
      <c r="C33" s="26"/>
      <c r="D33" s="52" t="s">
        <v>378</v>
      </c>
    </row>
    <row r="34" spans="1:4" x14ac:dyDescent="0.25">
      <c r="A34" s="26"/>
      <c r="B34" s="42" t="s">
        <v>244</v>
      </c>
      <c r="C34" s="26"/>
      <c r="D34" s="52" t="s">
        <v>378</v>
      </c>
    </row>
  </sheetData>
  <sheetProtection algorithmName="SHA-512" hashValue="i0IBpIrhsqqH3eQjpVoDJ1wWmA07rZ9Z+uk327yAmey8QZEw+WFq0GNHoR4zHxbj5dMNgSe2hKs8Uh1JY+PryQ==" saltValue="ZflicaQHJztHZjh+jM8FoA==" spinCount="100000" sheet="1" scenarios="1" insertHyperlinks="0"/>
  <mergeCells count="3">
    <mergeCell ref="A3:C3"/>
    <mergeCell ref="A8:C8"/>
    <mergeCell ref="A22:C22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/>
  <dimension ref="A1:DB8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19921875" defaultRowHeight="13.2" x14ac:dyDescent="0.25"/>
  <cols>
    <col min="1" max="1" width="64.8984375" style="2" customWidth="1"/>
    <col min="2" max="105" width="18.69921875" style="2" customWidth="1"/>
    <col min="106" max="16384" width="11.19921875" style="2"/>
  </cols>
  <sheetData>
    <row r="1" spans="1:106" ht="21" x14ac:dyDescent="0.4">
      <c r="A1" s="125" t="s">
        <v>586</v>
      </c>
      <c r="B1" s="19" t="s">
        <v>651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</row>
    <row r="2" spans="1:106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</row>
    <row r="3" spans="1:106" x14ac:dyDescent="0.25">
      <c r="A3" s="50" t="s">
        <v>347</v>
      </c>
      <c r="B3" s="50"/>
      <c r="C3" s="50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</row>
    <row r="4" spans="1:106" x14ac:dyDescent="0.25">
      <c r="A4" s="50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</row>
    <row r="5" spans="1:106" ht="15.6" customHeight="1" x14ac:dyDescent="0.25">
      <c r="A5" s="128"/>
      <c r="B5" s="81" t="s">
        <v>102</v>
      </c>
      <c r="C5" s="81" t="s">
        <v>105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</row>
    <row r="6" spans="1:106" x14ac:dyDescent="0.25">
      <c r="A6" s="129" t="s">
        <v>375</v>
      </c>
      <c r="B6" s="13"/>
      <c r="C6" s="130">
        <f>IFERROR(B6/B$8,0)</f>
        <v>0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</row>
    <row r="7" spans="1:106" x14ac:dyDescent="0.25">
      <c r="A7" s="129" t="s">
        <v>584</v>
      </c>
      <c r="B7" s="14"/>
      <c r="C7" s="130">
        <f>IFERROR(B7/B$8,0)</f>
        <v>0</v>
      </c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</row>
    <row r="8" spans="1:106" x14ac:dyDescent="0.25">
      <c r="A8" s="129" t="s">
        <v>14</v>
      </c>
      <c r="B8" s="131">
        <f>SUM(B6:B7)</f>
        <v>0</v>
      </c>
      <c r="C8" s="132">
        <f>SUM(C6:C7)</f>
        <v>0</v>
      </c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</row>
    <row r="9" spans="1:106" x14ac:dyDescent="0.25">
      <c r="A9" s="133" t="str">
        <f>IF(B8&lt;&gt;'Info generali'!B54,"Controllo totali: Attenzione! Il totale non coincide con il costo del progetto","Controllo totali: OK")</f>
        <v>Controllo totali: OK</v>
      </c>
      <c r="B9" s="134"/>
      <c r="C9" s="135"/>
      <c r="D9" s="112"/>
      <c r="E9" s="112"/>
      <c r="F9" s="112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</row>
    <row r="10" spans="1:106" x14ac:dyDescent="0.25">
      <c r="A10" s="47"/>
      <c r="B10" s="136"/>
      <c r="C10" s="13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</row>
    <row r="11" spans="1:106" x14ac:dyDescent="0.25">
      <c r="A11" s="50" t="s">
        <v>585</v>
      </c>
      <c r="B11" s="50"/>
      <c r="C11" s="50"/>
      <c r="D11" s="214"/>
      <c r="E11" s="214"/>
      <c r="F11" s="214"/>
      <c r="G11" s="214"/>
      <c r="H11" s="214"/>
      <c r="I11" s="214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</row>
    <row r="12" spans="1:106" x14ac:dyDescent="0.25">
      <c r="A12" s="47"/>
      <c r="B12" s="136"/>
      <c r="C12" s="136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</row>
    <row r="13" spans="1:106" ht="16.350000000000001" customHeight="1" x14ac:dyDescent="0.25">
      <c r="A13" s="137" t="s">
        <v>106</v>
      </c>
      <c r="B13" s="81" t="s">
        <v>26</v>
      </c>
      <c r="C13" s="138" t="s">
        <v>102</v>
      </c>
      <c r="D13" s="138" t="s">
        <v>105</v>
      </c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</row>
    <row r="14" spans="1:106" x14ac:dyDescent="0.25">
      <c r="A14" s="139" t="s">
        <v>20</v>
      </c>
      <c r="B14" s="140" t="str">
        <f>IF(Partenariato!B4&lt;&gt;"",Partenariato!B4,"")</f>
        <v/>
      </c>
      <c r="C14" s="14"/>
      <c r="D14" s="132">
        <f t="shared" ref="D14:D45" si="0">IFERROR(C14/$C$67,0)</f>
        <v>0</v>
      </c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</row>
    <row r="15" spans="1:106" x14ac:dyDescent="0.25">
      <c r="A15" s="139" t="s">
        <v>21</v>
      </c>
      <c r="B15" s="140" t="str">
        <f>IF(Partenariato!C4&lt;&gt;"",Partenariato!C4,"")</f>
        <v/>
      </c>
      <c r="C15" s="14"/>
      <c r="D15" s="132">
        <f t="shared" si="0"/>
        <v>0</v>
      </c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</row>
    <row r="16" spans="1:106" x14ac:dyDescent="0.25">
      <c r="A16" s="139" t="s">
        <v>22</v>
      </c>
      <c r="B16" s="140" t="str">
        <f>IF(Partenariato!D4&lt;&gt;"",Partenariato!D4,"")</f>
        <v/>
      </c>
      <c r="C16" s="14"/>
      <c r="D16" s="132">
        <f t="shared" si="0"/>
        <v>0</v>
      </c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</row>
    <row r="17" spans="1:106" x14ac:dyDescent="0.25">
      <c r="A17" s="139" t="s">
        <v>23</v>
      </c>
      <c r="B17" s="140" t="str">
        <f>IF(Partenariato!E4&lt;&gt;"",Partenariato!E4,"")</f>
        <v/>
      </c>
      <c r="C17" s="14"/>
      <c r="D17" s="132">
        <f t="shared" si="0"/>
        <v>0</v>
      </c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</row>
    <row r="18" spans="1:106" x14ac:dyDescent="0.25">
      <c r="A18" s="139" t="s">
        <v>24</v>
      </c>
      <c r="B18" s="140" t="str">
        <f>IF(Partenariato!F4&lt;&gt;"",Partenariato!F4,"")</f>
        <v/>
      </c>
      <c r="C18" s="14"/>
      <c r="D18" s="132">
        <f t="shared" si="0"/>
        <v>0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</row>
    <row r="19" spans="1:106" x14ac:dyDescent="0.25">
      <c r="A19" s="139" t="s">
        <v>25</v>
      </c>
      <c r="B19" s="140" t="str">
        <f>IF(Partenariato!G4&lt;&gt;"",Partenariato!G4,"")</f>
        <v/>
      </c>
      <c r="C19" s="14"/>
      <c r="D19" s="132">
        <f t="shared" si="0"/>
        <v>0</v>
      </c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</row>
    <row r="20" spans="1:106" x14ac:dyDescent="0.25">
      <c r="A20" s="139" t="s">
        <v>111</v>
      </c>
      <c r="B20" s="140" t="str">
        <f>IF(Partenariato!H4&lt;&gt;"",Partenariato!H4,"")</f>
        <v/>
      </c>
      <c r="C20" s="14"/>
      <c r="D20" s="132">
        <f t="shared" si="0"/>
        <v>0</v>
      </c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</row>
    <row r="21" spans="1:106" x14ac:dyDescent="0.25">
      <c r="A21" s="139" t="s">
        <v>112</v>
      </c>
      <c r="B21" s="140" t="str">
        <f>IF(Partenariato!I4&lt;&gt;"",Partenariato!I4,"")</f>
        <v/>
      </c>
      <c r="C21" s="14"/>
      <c r="D21" s="132">
        <f t="shared" si="0"/>
        <v>0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</row>
    <row r="22" spans="1:106" x14ac:dyDescent="0.25">
      <c r="A22" s="139" t="s">
        <v>113</v>
      </c>
      <c r="B22" s="140" t="str">
        <f>IF(Partenariato!J4&lt;&gt;"",Partenariato!J4,"")</f>
        <v/>
      </c>
      <c r="C22" s="14"/>
      <c r="D22" s="132">
        <f t="shared" si="0"/>
        <v>0</v>
      </c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</row>
    <row r="23" spans="1:106" x14ac:dyDescent="0.25">
      <c r="A23" s="139" t="s">
        <v>114</v>
      </c>
      <c r="B23" s="140" t="str">
        <f>IF(Partenariato!K4&lt;&gt;"",Partenariato!K4,"")</f>
        <v/>
      </c>
      <c r="C23" s="14"/>
      <c r="D23" s="132">
        <f t="shared" si="0"/>
        <v>0</v>
      </c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</row>
    <row r="24" spans="1:106" x14ac:dyDescent="0.25">
      <c r="A24" s="139" t="s">
        <v>115</v>
      </c>
      <c r="B24" s="140" t="str">
        <f>IF(Partenariato!L4&lt;&gt;"",Partenariato!L4,"")</f>
        <v/>
      </c>
      <c r="C24" s="14"/>
      <c r="D24" s="132">
        <f t="shared" si="0"/>
        <v>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</row>
    <row r="25" spans="1:106" x14ac:dyDescent="0.25">
      <c r="A25" s="139" t="s">
        <v>381</v>
      </c>
      <c r="B25" s="140" t="str">
        <f>IF(Partenariato!M4&lt;&gt;"",Partenariato!M4,"")</f>
        <v/>
      </c>
      <c r="C25" s="14"/>
      <c r="D25" s="132">
        <f t="shared" si="0"/>
        <v>0</v>
      </c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</row>
    <row r="26" spans="1:106" x14ac:dyDescent="0.25">
      <c r="A26" s="139" t="s">
        <v>382</v>
      </c>
      <c r="B26" s="140" t="str">
        <f>IF(Partenariato!N4&lt;&gt;"",Partenariato!N4,"")</f>
        <v/>
      </c>
      <c r="C26" s="14"/>
      <c r="D26" s="132">
        <f t="shared" si="0"/>
        <v>0</v>
      </c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</row>
    <row r="27" spans="1:106" x14ac:dyDescent="0.25">
      <c r="A27" s="139" t="s">
        <v>383</v>
      </c>
      <c r="B27" s="140" t="str">
        <f>IF(Partenariato!O4&lt;&gt;"",Partenariato!O4,"")</f>
        <v/>
      </c>
      <c r="C27" s="14"/>
      <c r="D27" s="132">
        <f t="shared" si="0"/>
        <v>0</v>
      </c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</row>
    <row r="28" spans="1:106" x14ac:dyDescent="0.25">
      <c r="A28" s="139" t="s">
        <v>384</v>
      </c>
      <c r="B28" s="140" t="str">
        <f>IF(Partenariato!P4&lt;&gt;"",Partenariato!P4,"")</f>
        <v/>
      </c>
      <c r="C28" s="14"/>
      <c r="D28" s="132">
        <f t="shared" si="0"/>
        <v>0</v>
      </c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</row>
    <row r="29" spans="1:106" x14ac:dyDescent="0.25">
      <c r="A29" s="139" t="s">
        <v>385</v>
      </c>
      <c r="B29" s="140" t="str">
        <f>IF(Partenariato!Q4&lt;&gt;"",Partenariato!Q4,"")</f>
        <v/>
      </c>
      <c r="C29" s="14"/>
      <c r="D29" s="132">
        <f t="shared" si="0"/>
        <v>0</v>
      </c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</row>
    <row r="30" spans="1:106" x14ac:dyDescent="0.25">
      <c r="A30" s="139" t="s">
        <v>386</v>
      </c>
      <c r="B30" s="140" t="str">
        <f>IF(Partenariato!R4&lt;&gt;"",Partenariato!R4,"")</f>
        <v/>
      </c>
      <c r="C30" s="14"/>
      <c r="D30" s="132">
        <f t="shared" si="0"/>
        <v>0</v>
      </c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</row>
    <row r="31" spans="1:106" x14ac:dyDescent="0.25">
      <c r="A31" s="139" t="s">
        <v>387</v>
      </c>
      <c r="B31" s="140" t="str">
        <f>IF(Partenariato!S4&lt;&gt;"",Partenariato!S4,"")</f>
        <v/>
      </c>
      <c r="C31" s="14"/>
      <c r="D31" s="132">
        <f t="shared" si="0"/>
        <v>0</v>
      </c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</row>
    <row r="32" spans="1:106" x14ac:dyDescent="0.25">
      <c r="A32" s="139" t="s">
        <v>388</v>
      </c>
      <c r="B32" s="140" t="str">
        <f>IF(Partenariato!T4&lt;&gt;"",Partenariato!T4,"")</f>
        <v/>
      </c>
      <c r="C32" s="14"/>
      <c r="D32" s="132">
        <f t="shared" si="0"/>
        <v>0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</row>
    <row r="33" spans="1:106" x14ac:dyDescent="0.25">
      <c r="A33" s="139" t="s">
        <v>389</v>
      </c>
      <c r="B33" s="140" t="str">
        <f>IF(Partenariato!U4&lt;&gt;"",Partenariato!U4,"")</f>
        <v/>
      </c>
      <c r="C33" s="14"/>
      <c r="D33" s="132">
        <f t="shared" si="0"/>
        <v>0</v>
      </c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</row>
    <row r="34" spans="1:106" x14ac:dyDescent="0.25">
      <c r="A34" s="139" t="s">
        <v>390</v>
      </c>
      <c r="B34" s="140" t="str">
        <f>IF(Partenariato!V4&lt;&gt;"",Partenariato!V4,"")</f>
        <v/>
      </c>
      <c r="C34" s="14"/>
      <c r="D34" s="132">
        <f t="shared" si="0"/>
        <v>0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</row>
    <row r="35" spans="1:106" x14ac:dyDescent="0.25">
      <c r="A35" s="139" t="s">
        <v>794</v>
      </c>
      <c r="B35" s="140" t="str">
        <f>IF(Partenariato!W4&lt;&gt;"",Partenariato!W4,"")</f>
        <v/>
      </c>
      <c r="C35" s="14"/>
      <c r="D35" s="132">
        <f t="shared" si="0"/>
        <v>0</v>
      </c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</row>
    <row r="36" spans="1:106" x14ac:dyDescent="0.25">
      <c r="A36" s="139" t="s">
        <v>795</v>
      </c>
      <c r="B36" s="140" t="str">
        <f>IF(Partenariato!X4&lt;&gt;"",Partenariato!X4,"")</f>
        <v/>
      </c>
      <c r="C36" s="14"/>
      <c r="D36" s="132">
        <f t="shared" si="0"/>
        <v>0</v>
      </c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</row>
    <row r="37" spans="1:106" x14ac:dyDescent="0.25">
      <c r="A37" s="139" t="s">
        <v>796</v>
      </c>
      <c r="B37" s="140" t="str">
        <f>IF(Partenariato!Y4&lt;&gt;"",Partenariato!Y4,"")</f>
        <v/>
      </c>
      <c r="C37" s="14"/>
      <c r="D37" s="132">
        <f t="shared" si="0"/>
        <v>0</v>
      </c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</row>
    <row r="38" spans="1:106" x14ac:dyDescent="0.25">
      <c r="A38" s="139" t="s">
        <v>797</v>
      </c>
      <c r="B38" s="140" t="str">
        <f>IF(Partenariato!Z4&lt;&gt;"",Partenariato!Z4,"")</f>
        <v/>
      </c>
      <c r="C38" s="14"/>
      <c r="D38" s="132">
        <f t="shared" si="0"/>
        <v>0</v>
      </c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</row>
    <row r="39" spans="1:106" x14ac:dyDescent="0.25">
      <c r="A39" s="139" t="s">
        <v>798</v>
      </c>
      <c r="B39" s="140" t="str">
        <f>IF(Partenariato!AA4&lt;&gt;"",Partenariato!AA4,"")</f>
        <v/>
      </c>
      <c r="C39" s="14"/>
      <c r="D39" s="132">
        <f t="shared" si="0"/>
        <v>0</v>
      </c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</row>
    <row r="40" spans="1:106" x14ac:dyDescent="0.25">
      <c r="A40" s="139" t="s">
        <v>799</v>
      </c>
      <c r="B40" s="140" t="str">
        <f>IF(Partenariato!AB4&lt;&gt;"",Partenariato!AB4,"")</f>
        <v/>
      </c>
      <c r="C40" s="14"/>
      <c r="D40" s="132">
        <f t="shared" si="0"/>
        <v>0</v>
      </c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</row>
    <row r="41" spans="1:106" x14ac:dyDescent="0.25">
      <c r="A41" s="139" t="s">
        <v>800</v>
      </c>
      <c r="B41" s="140" t="str">
        <f>IF(Partenariato!AC4&lt;&gt;"",Partenariato!AC4,"")</f>
        <v/>
      </c>
      <c r="C41" s="14"/>
      <c r="D41" s="132">
        <f t="shared" si="0"/>
        <v>0</v>
      </c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</row>
    <row r="42" spans="1:106" x14ac:dyDescent="0.25">
      <c r="A42" s="139" t="s">
        <v>801</v>
      </c>
      <c r="B42" s="140" t="str">
        <f>IF(Partenariato!AD4&lt;&gt;"",Partenariato!AD4,"")</f>
        <v/>
      </c>
      <c r="C42" s="14"/>
      <c r="D42" s="132">
        <f t="shared" si="0"/>
        <v>0</v>
      </c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</row>
    <row r="43" spans="1:106" x14ac:dyDescent="0.25">
      <c r="A43" s="139" t="s">
        <v>802</v>
      </c>
      <c r="B43" s="140" t="str">
        <f>IF(Partenariato!AE4&lt;&gt;"",Partenariato!AE4,"")</f>
        <v/>
      </c>
      <c r="C43" s="14"/>
      <c r="D43" s="132">
        <f t="shared" si="0"/>
        <v>0</v>
      </c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</row>
    <row r="44" spans="1:106" x14ac:dyDescent="0.25">
      <c r="A44" s="139" t="s">
        <v>803</v>
      </c>
      <c r="B44" s="140" t="str">
        <f>IF(Partenariato!AF4&lt;&gt;"",Partenariato!AF4,"")</f>
        <v/>
      </c>
      <c r="C44" s="14"/>
      <c r="D44" s="132">
        <f t="shared" si="0"/>
        <v>0</v>
      </c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</row>
    <row r="45" spans="1:106" x14ac:dyDescent="0.25">
      <c r="A45" s="139" t="s">
        <v>804</v>
      </c>
      <c r="B45" s="140" t="str">
        <f>IF(Partenariato!AG4&lt;&gt;"",Partenariato!AG4,"")</f>
        <v/>
      </c>
      <c r="C45" s="14"/>
      <c r="D45" s="132">
        <f t="shared" si="0"/>
        <v>0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</row>
    <row r="46" spans="1:106" x14ac:dyDescent="0.25">
      <c r="A46" s="139" t="s">
        <v>805</v>
      </c>
      <c r="B46" s="140" t="str">
        <f>IF(Partenariato!AH4&lt;&gt;"",Partenariato!AH4,"")</f>
        <v/>
      </c>
      <c r="C46" s="14"/>
      <c r="D46" s="132">
        <f t="shared" ref="D46:D66" si="1">IFERROR(C46/$C$67,0)</f>
        <v>0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</row>
    <row r="47" spans="1:106" x14ac:dyDescent="0.25">
      <c r="A47" s="139" t="s">
        <v>806</v>
      </c>
      <c r="B47" s="140" t="str">
        <f>IF(Partenariato!AI4&lt;&gt;"",Partenariato!AI4,"")</f>
        <v/>
      </c>
      <c r="C47" s="14"/>
      <c r="D47" s="132">
        <f t="shared" si="1"/>
        <v>0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</row>
    <row r="48" spans="1:106" x14ac:dyDescent="0.25">
      <c r="A48" s="139" t="s">
        <v>807</v>
      </c>
      <c r="B48" s="140" t="str">
        <f>IF(Partenariato!AJ4&lt;&gt;"",Partenariato!AJ4,"")</f>
        <v/>
      </c>
      <c r="C48" s="14"/>
      <c r="D48" s="132">
        <f t="shared" si="1"/>
        <v>0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</row>
    <row r="49" spans="1:106" x14ac:dyDescent="0.25">
      <c r="A49" s="139" t="s">
        <v>808</v>
      </c>
      <c r="B49" s="140" t="str">
        <f>IF(Partenariato!AK4&lt;&gt;"",Partenariato!AK4,"")</f>
        <v/>
      </c>
      <c r="C49" s="14"/>
      <c r="D49" s="132">
        <f t="shared" si="1"/>
        <v>0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</row>
    <row r="50" spans="1:106" x14ac:dyDescent="0.25">
      <c r="A50" s="139" t="s">
        <v>809</v>
      </c>
      <c r="B50" s="140" t="str">
        <f>IF(Partenariato!AL4&lt;&gt;"",Partenariato!AL4,"")</f>
        <v/>
      </c>
      <c r="C50" s="14"/>
      <c r="D50" s="132">
        <f t="shared" si="1"/>
        <v>0</v>
      </c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</row>
    <row r="51" spans="1:106" x14ac:dyDescent="0.25">
      <c r="A51" s="139" t="s">
        <v>810</v>
      </c>
      <c r="B51" s="140" t="str">
        <f>IF(Partenariato!AM4&lt;&gt;"",Partenariato!AM4,"")</f>
        <v/>
      </c>
      <c r="C51" s="14"/>
      <c r="D51" s="132">
        <f t="shared" si="1"/>
        <v>0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</row>
    <row r="52" spans="1:106" x14ac:dyDescent="0.25">
      <c r="A52" s="139" t="s">
        <v>811</v>
      </c>
      <c r="B52" s="140" t="str">
        <f>IF(Partenariato!AN4&lt;&gt;"",Partenariato!AN4,"")</f>
        <v/>
      </c>
      <c r="C52" s="14"/>
      <c r="D52" s="132">
        <f t="shared" si="1"/>
        <v>0</v>
      </c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</row>
    <row r="53" spans="1:106" x14ac:dyDescent="0.25">
      <c r="A53" s="139" t="s">
        <v>812</v>
      </c>
      <c r="B53" s="140" t="str">
        <f>IF(Partenariato!AO4&lt;&gt;"",Partenariato!AO4,"")</f>
        <v/>
      </c>
      <c r="C53" s="14"/>
      <c r="D53" s="132">
        <f t="shared" si="1"/>
        <v>0</v>
      </c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</row>
    <row r="54" spans="1:106" x14ac:dyDescent="0.25">
      <c r="A54" s="139" t="s">
        <v>813</v>
      </c>
      <c r="B54" s="140" t="str">
        <f>IF(Partenariato!AP4&lt;&gt;"",Partenariato!AP4,"")</f>
        <v/>
      </c>
      <c r="C54" s="14"/>
      <c r="D54" s="132">
        <f t="shared" si="1"/>
        <v>0</v>
      </c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</row>
    <row r="55" spans="1:106" x14ac:dyDescent="0.25">
      <c r="A55" s="139" t="s">
        <v>814</v>
      </c>
      <c r="B55" s="140" t="str">
        <f>IF(Partenariato!AQ4&lt;&gt;"",Partenariato!AQ4,"")</f>
        <v/>
      </c>
      <c r="C55" s="14"/>
      <c r="D55" s="132">
        <f t="shared" si="1"/>
        <v>0</v>
      </c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</row>
    <row r="56" spans="1:106" x14ac:dyDescent="0.25">
      <c r="A56" s="139" t="s">
        <v>815</v>
      </c>
      <c r="B56" s="140" t="str">
        <f>IF(Partenariato!AR4&lt;&gt;"",Partenariato!AR4,"")</f>
        <v/>
      </c>
      <c r="C56" s="14"/>
      <c r="D56" s="132">
        <f t="shared" si="1"/>
        <v>0</v>
      </c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</row>
    <row r="57" spans="1:106" x14ac:dyDescent="0.25">
      <c r="A57" s="139" t="s">
        <v>816</v>
      </c>
      <c r="B57" s="140" t="str">
        <f>IF(Partenariato!AS4&lt;&gt;"",Partenariato!AS4,"")</f>
        <v/>
      </c>
      <c r="C57" s="14"/>
      <c r="D57" s="132">
        <f t="shared" si="1"/>
        <v>0</v>
      </c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</row>
    <row r="58" spans="1:106" x14ac:dyDescent="0.25">
      <c r="A58" s="139" t="s">
        <v>817</v>
      </c>
      <c r="B58" s="140" t="str">
        <f>IF(Partenariato!AT4&lt;&gt;"",Partenariato!AT4,"")</f>
        <v/>
      </c>
      <c r="C58" s="14"/>
      <c r="D58" s="132">
        <f t="shared" si="1"/>
        <v>0</v>
      </c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</row>
    <row r="59" spans="1:106" x14ac:dyDescent="0.25">
      <c r="A59" s="139" t="s">
        <v>818</v>
      </c>
      <c r="B59" s="140" t="str">
        <f>IF(Partenariato!AU4&lt;&gt;"",Partenariato!AU4,"")</f>
        <v/>
      </c>
      <c r="C59" s="14"/>
      <c r="D59" s="132">
        <f t="shared" si="1"/>
        <v>0</v>
      </c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</row>
    <row r="60" spans="1:106" x14ac:dyDescent="0.25">
      <c r="A60" s="139" t="s">
        <v>819</v>
      </c>
      <c r="B60" s="140" t="str">
        <f>IF(Partenariato!AV4&lt;&gt;"",Partenariato!AV4,"")</f>
        <v/>
      </c>
      <c r="C60" s="14"/>
      <c r="D60" s="132">
        <f t="shared" si="1"/>
        <v>0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</row>
    <row r="61" spans="1:106" x14ac:dyDescent="0.25">
      <c r="A61" s="139" t="s">
        <v>820</v>
      </c>
      <c r="B61" s="140" t="str">
        <f>IF(Partenariato!AW4&lt;&gt;"",Partenariato!AW4,"")</f>
        <v/>
      </c>
      <c r="C61" s="14"/>
      <c r="D61" s="132">
        <f t="shared" si="1"/>
        <v>0</v>
      </c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</row>
    <row r="62" spans="1:106" x14ac:dyDescent="0.25">
      <c r="A62" s="139" t="s">
        <v>821</v>
      </c>
      <c r="B62" s="140" t="str">
        <f>IF(Partenariato!AX4&lt;&gt;"",Partenariato!AX4,"")</f>
        <v/>
      </c>
      <c r="C62" s="14"/>
      <c r="D62" s="132">
        <f t="shared" si="1"/>
        <v>0</v>
      </c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</row>
    <row r="63" spans="1:106" x14ac:dyDescent="0.25">
      <c r="A63" s="139" t="s">
        <v>822</v>
      </c>
      <c r="B63" s="140" t="str">
        <f>IF(Partenariato!AY4&lt;&gt;"",Partenariato!AY4,"")</f>
        <v/>
      </c>
      <c r="C63" s="14"/>
      <c r="D63" s="132">
        <f t="shared" si="1"/>
        <v>0</v>
      </c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</row>
    <row r="64" spans="1:106" x14ac:dyDescent="0.25">
      <c r="A64" s="139" t="s">
        <v>823</v>
      </c>
      <c r="B64" s="140" t="str">
        <f>IF(Partenariato!AZ4&lt;&gt;"",Partenariato!AZ4,"")</f>
        <v/>
      </c>
      <c r="C64" s="14"/>
      <c r="D64" s="132">
        <f t="shared" si="1"/>
        <v>0</v>
      </c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</row>
    <row r="65" spans="1:106" x14ac:dyDescent="0.25">
      <c r="A65" s="139" t="s">
        <v>107</v>
      </c>
      <c r="B65" s="21" t="s">
        <v>348</v>
      </c>
      <c r="C65" s="14"/>
      <c r="D65" s="132">
        <f t="shared" si="1"/>
        <v>0</v>
      </c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</row>
    <row r="66" spans="1:106" x14ac:dyDescent="0.25">
      <c r="A66" s="139" t="s">
        <v>108</v>
      </c>
      <c r="B66" s="21" t="s">
        <v>348</v>
      </c>
      <c r="C66" s="14"/>
      <c r="D66" s="132">
        <f t="shared" si="1"/>
        <v>0</v>
      </c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</row>
    <row r="67" spans="1:106" x14ac:dyDescent="0.25">
      <c r="A67" s="215" t="s">
        <v>104</v>
      </c>
      <c r="B67" s="216"/>
      <c r="C67" s="131">
        <f>SUM(C14:C66)</f>
        <v>0</v>
      </c>
      <c r="D67" s="132">
        <f>SUM(D14:D66)</f>
        <v>0</v>
      </c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</row>
    <row r="68" spans="1:106" x14ac:dyDescent="0.25">
      <c r="A68" s="141" t="str">
        <f>IF(B7&lt;&gt;C67,"Controllo totali: Attenzione! Il totale non coincide con la quota privata di cofinanziamento","Controllo totali: OK")</f>
        <v>Controllo totali: OK</v>
      </c>
      <c r="B68" s="142"/>
      <c r="C68" s="116"/>
      <c r="D68" s="11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</row>
    <row r="69" spans="1:106" x14ac:dyDescent="0.25">
      <c r="A69" s="47"/>
      <c r="B69" s="136"/>
      <c r="C69" s="13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</row>
    <row r="70" spans="1:106" x14ac:dyDescent="0.25">
      <c r="A70" s="50" t="s">
        <v>103</v>
      </c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</row>
    <row r="71" spans="1:106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</row>
    <row r="72" spans="1:106" ht="15.9" customHeight="1" x14ac:dyDescent="0.25">
      <c r="A72" s="206" t="s">
        <v>101</v>
      </c>
      <c r="B72" s="200" t="s">
        <v>104</v>
      </c>
      <c r="C72" s="202"/>
      <c r="D72" s="189" t="s">
        <v>20</v>
      </c>
      <c r="E72" s="191"/>
      <c r="F72" s="189" t="s">
        <v>21</v>
      </c>
      <c r="G72" s="191"/>
      <c r="H72" s="189" t="s">
        <v>22</v>
      </c>
      <c r="I72" s="191"/>
      <c r="J72" s="189" t="s">
        <v>23</v>
      </c>
      <c r="K72" s="191"/>
      <c r="L72" s="189" t="s">
        <v>24</v>
      </c>
      <c r="M72" s="191"/>
      <c r="N72" s="189" t="s">
        <v>25</v>
      </c>
      <c r="O72" s="191"/>
      <c r="P72" s="189" t="s">
        <v>111</v>
      </c>
      <c r="Q72" s="191"/>
      <c r="R72" s="189" t="s">
        <v>112</v>
      </c>
      <c r="S72" s="191"/>
      <c r="T72" s="189" t="s">
        <v>113</v>
      </c>
      <c r="U72" s="191"/>
      <c r="V72" s="189" t="s">
        <v>114</v>
      </c>
      <c r="W72" s="191"/>
      <c r="X72" s="189" t="s">
        <v>115</v>
      </c>
      <c r="Y72" s="191"/>
      <c r="Z72" s="189" t="s">
        <v>381</v>
      </c>
      <c r="AA72" s="191"/>
      <c r="AB72" s="189" t="s">
        <v>382</v>
      </c>
      <c r="AC72" s="191"/>
      <c r="AD72" s="189" t="s">
        <v>383</v>
      </c>
      <c r="AE72" s="191"/>
      <c r="AF72" s="189" t="s">
        <v>384</v>
      </c>
      <c r="AG72" s="191"/>
      <c r="AH72" s="189" t="s">
        <v>385</v>
      </c>
      <c r="AI72" s="191"/>
      <c r="AJ72" s="189" t="s">
        <v>386</v>
      </c>
      <c r="AK72" s="191"/>
      <c r="AL72" s="189" t="s">
        <v>387</v>
      </c>
      <c r="AM72" s="191"/>
      <c r="AN72" s="189" t="s">
        <v>388</v>
      </c>
      <c r="AO72" s="191"/>
      <c r="AP72" s="189" t="s">
        <v>389</v>
      </c>
      <c r="AQ72" s="191"/>
      <c r="AR72" s="189" t="s">
        <v>390</v>
      </c>
      <c r="AS72" s="191"/>
      <c r="AT72" s="189" t="s">
        <v>794</v>
      </c>
      <c r="AU72" s="191"/>
      <c r="AV72" s="189" t="s">
        <v>795</v>
      </c>
      <c r="AW72" s="191"/>
      <c r="AX72" s="189" t="s">
        <v>796</v>
      </c>
      <c r="AY72" s="191"/>
      <c r="AZ72" s="189" t="s">
        <v>797</v>
      </c>
      <c r="BA72" s="191"/>
      <c r="BB72" s="189" t="s">
        <v>798</v>
      </c>
      <c r="BC72" s="191"/>
      <c r="BD72" s="189" t="s">
        <v>799</v>
      </c>
      <c r="BE72" s="191"/>
      <c r="BF72" s="189" t="s">
        <v>800</v>
      </c>
      <c r="BG72" s="191"/>
      <c r="BH72" s="189" t="s">
        <v>801</v>
      </c>
      <c r="BI72" s="191"/>
      <c r="BJ72" s="189" t="s">
        <v>802</v>
      </c>
      <c r="BK72" s="191"/>
      <c r="BL72" s="189" t="s">
        <v>803</v>
      </c>
      <c r="BM72" s="191"/>
      <c r="BN72" s="189" t="s">
        <v>804</v>
      </c>
      <c r="BO72" s="191"/>
      <c r="BP72" s="189" t="s">
        <v>805</v>
      </c>
      <c r="BQ72" s="191"/>
      <c r="BR72" s="189" t="s">
        <v>806</v>
      </c>
      <c r="BS72" s="191"/>
      <c r="BT72" s="189" t="s">
        <v>807</v>
      </c>
      <c r="BU72" s="191"/>
      <c r="BV72" s="189" t="s">
        <v>808</v>
      </c>
      <c r="BW72" s="191"/>
      <c r="BX72" s="189" t="s">
        <v>809</v>
      </c>
      <c r="BY72" s="191"/>
      <c r="BZ72" s="189" t="s">
        <v>810</v>
      </c>
      <c r="CA72" s="191"/>
      <c r="CB72" s="189" t="s">
        <v>811</v>
      </c>
      <c r="CC72" s="191"/>
      <c r="CD72" s="189" t="s">
        <v>812</v>
      </c>
      <c r="CE72" s="191"/>
      <c r="CF72" s="189" t="s">
        <v>813</v>
      </c>
      <c r="CG72" s="191"/>
      <c r="CH72" s="189" t="s">
        <v>814</v>
      </c>
      <c r="CI72" s="191"/>
      <c r="CJ72" s="189" t="s">
        <v>815</v>
      </c>
      <c r="CK72" s="191"/>
      <c r="CL72" s="189" t="s">
        <v>816</v>
      </c>
      <c r="CM72" s="191"/>
      <c r="CN72" s="189" t="s">
        <v>817</v>
      </c>
      <c r="CO72" s="191"/>
      <c r="CP72" s="189" t="s">
        <v>818</v>
      </c>
      <c r="CQ72" s="191"/>
      <c r="CR72" s="189" t="s">
        <v>819</v>
      </c>
      <c r="CS72" s="191"/>
      <c r="CT72" s="189" t="s">
        <v>820</v>
      </c>
      <c r="CU72" s="191"/>
      <c r="CV72" s="189" t="s">
        <v>821</v>
      </c>
      <c r="CW72" s="191"/>
      <c r="CX72" s="189" t="s">
        <v>822</v>
      </c>
      <c r="CY72" s="191"/>
      <c r="CZ72" s="189" t="s">
        <v>823</v>
      </c>
      <c r="DA72" s="191"/>
      <c r="DB72" s="47"/>
    </row>
    <row r="73" spans="1:106" ht="13.2" customHeight="1" x14ac:dyDescent="0.25">
      <c r="A73" s="207"/>
      <c r="B73" s="203"/>
      <c r="C73" s="205"/>
      <c r="D73" s="211" t="str">
        <f>IF(Partenariato!B4&lt;&gt;0,Partenariato!B4,"")</f>
        <v/>
      </c>
      <c r="E73" s="212"/>
      <c r="F73" s="211" t="str">
        <f>IF(Partenariato!C4&lt;&gt;0,Partenariato!C4,"")</f>
        <v/>
      </c>
      <c r="G73" s="212"/>
      <c r="H73" s="211" t="str">
        <f>IF(Partenariato!D4&lt;&gt;0,Partenariato!D4,"")</f>
        <v/>
      </c>
      <c r="I73" s="212"/>
      <c r="J73" s="211" t="str">
        <f>IF(Partenariato!E4&lt;&gt;0,Partenariato!E4,"")</f>
        <v/>
      </c>
      <c r="K73" s="212"/>
      <c r="L73" s="211" t="str">
        <f>IF(Partenariato!F4&lt;&gt;0,Partenariato!F4,"")</f>
        <v/>
      </c>
      <c r="M73" s="212"/>
      <c r="N73" s="211" t="str">
        <f>IF(Partenariato!G4&lt;&gt;0,Partenariato!G4,"")</f>
        <v/>
      </c>
      <c r="O73" s="212"/>
      <c r="P73" s="211" t="str">
        <f>IF(Partenariato!H4&lt;&gt;0,Partenariato!H4,"")</f>
        <v/>
      </c>
      <c r="Q73" s="212"/>
      <c r="R73" s="211" t="str">
        <f>IF(Partenariato!I4&lt;&gt;0,Partenariato!I4,"")</f>
        <v/>
      </c>
      <c r="S73" s="212"/>
      <c r="T73" s="211" t="str">
        <f>IF(Partenariato!J4&lt;&gt;0,Partenariato!J4,"")</f>
        <v/>
      </c>
      <c r="U73" s="212"/>
      <c r="V73" s="211" t="str">
        <f>IF(Partenariato!K4&lt;&gt;0,Partenariato!K4,"")</f>
        <v/>
      </c>
      <c r="W73" s="212"/>
      <c r="X73" s="211" t="str">
        <f>IF(Partenariato!L4&lt;&gt;0,Partenariato!L4,"")</f>
        <v/>
      </c>
      <c r="Y73" s="212"/>
      <c r="Z73" s="211" t="str">
        <f>IF(Partenariato!M4&lt;&gt;0,Partenariato!M4,"")</f>
        <v/>
      </c>
      <c r="AA73" s="213"/>
      <c r="AB73" s="213"/>
      <c r="AC73" s="212"/>
      <c r="AD73" s="211" t="str">
        <f>IF(Partenariato!O4&lt;&gt;0,Partenariato!O4,"")</f>
        <v/>
      </c>
      <c r="AE73" s="212"/>
      <c r="AF73" s="211" t="str">
        <f>IF(Partenariato!P4&lt;&gt;0,Partenariato!P4,"")</f>
        <v/>
      </c>
      <c r="AG73" s="212"/>
      <c r="AH73" s="211" t="str">
        <f>IF(Partenariato!Q4&lt;&gt;0,Partenariato!Q4,"")</f>
        <v/>
      </c>
      <c r="AI73" s="212"/>
      <c r="AJ73" s="211" t="str">
        <f>IF(Partenariato!R4&lt;&gt;0,Partenariato!R4,"")</f>
        <v/>
      </c>
      <c r="AK73" s="212"/>
      <c r="AL73" s="211" t="str">
        <f>IF(Partenariato!S4&lt;&gt;0,Partenariato!S4,"")</f>
        <v/>
      </c>
      <c r="AM73" s="212"/>
      <c r="AN73" s="211" t="str">
        <f>IF(Partenariato!T4&lt;&gt;0,Partenariato!T4,"")</f>
        <v/>
      </c>
      <c r="AO73" s="212"/>
      <c r="AP73" s="211" t="str">
        <f>IF(Partenariato!U4&lt;&gt;0,Partenariato!U4,"")</f>
        <v/>
      </c>
      <c r="AQ73" s="212"/>
      <c r="AR73" s="211" t="str">
        <f>IF(Partenariato!V4&lt;&gt;0,Partenariato!V4,"")</f>
        <v/>
      </c>
      <c r="AS73" s="212"/>
      <c r="AT73" s="211" t="str">
        <f>IF(Partenariato!W4&lt;&gt;0,Partenariato!W4,"")</f>
        <v/>
      </c>
      <c r="AU73" s="212"/>
      <c r="AV73" s="211" t="str">
        <f>IF(Partenariato!X4&lt;&gt;0,Partenariato!X4,"")</f>
        <v/>
      </c>
      <c r="AW73" s="212"/>
      <c r="AX73" s="211" t="str">
        <f>IF(Partenariato!Y4&lt;&gt;0,Partenariato!Y4,"")</f>
        <v/>
      </c>
      <c r="AY73" s="212"/>
      <c r="AZ73" s="211" t="str">
        <f>IF(Partenariato!Z4&lt;&gt;0,Partenariato!Z4,"")</f>
        <v/>
      </c>
      <c r="BA73" s="212"/>
      <c r="BB73" s="211" t="str">
        <f>IF(Partenariato!AA4&lt;&gt;0,Partenariato!AA4,"")</f>
        <v/>
      </c>
      <c r="BC73" s="212"/>
      <c r="BD73" s="211" t="str">
        <f>IF(Partenariato!AB4&lt;&gt;0,Partenariato!AB4,"")</f>
        <v/>
      </c>
      <c r="BE73" s="212"/>
      <c r="BF73" s="211" t="str">
        <f>IF(Partenariato!AC4&lt;&gt;0,Partenariato!AC4,"")</f>
        <v/>
      </c>
      <c r="BG73" s="212"/>
      <c r="BH73" s="211" t="str">
        <f>IF(Partenariato!AD4&lt;&gt;0,Partenariato!AD4,"")</f>
        <v/>
      </c>
      <c r="BI73" s="212"/>
      <c r="BJ73" s="211" t="str">
        <f>IF(Partenariato!AE4&lt;&gt;0,Partenariato!AE4,"")</f>
        <v/>
      </c>
      <c r="BK73" s="212"/>
      <c r="BL73" s="211" t="str">
        <f>IF(Partenariato!AF4&lt;&gt;0,Partenariato!AF4,"")</f>
        <v/>
      </c>
      <c r="BM73" s="212"/>
      <c r="BN73" s="211" t="str">
        <f>IF(Partenariato!AG4&lt;&gt;0,Partenariato!AG4,"")</f>
        <v/>
      </c>
      <c r="BO73" s="212"/>
      <c r="BP73" s="211" t="str">
        <f>IF(Partenariato!AH4&lt;&gt;0,Partenariato!AH4,"")</f>
        <v/>
      </c>
      <c r="BQ73" s="212"/>
      <c r="BR73" s="211" t="str">
        <f>IF(Partenariato!AI4&lt;&gt;0,Partenariato!AI4,"")</f>
        <v/>
      </c>
      <c r="BS73" s="212"/>
      <c r="BT73" s="211" t="str">
        <f>IF(Partenariato!AJ4&lt;&gt;0,Partenariato!AJ4,"")</f>
        <v/>
      </c>
      <c r="BU73" s="212"/>
      <c r="BV73" s="211" t="str">
        <f>IF(Partenariato!AK4&lt;&gt;0,Partenariato!AK4,"")</f>
        <v/>
      </c>
      <c r="BW73" s="212"/>
      <c r="BX73" s="211" t="str">
        <f>IF(Partenariato!AL4&lt;&gt;0,Partenariato!AL4,"")</f>
        <v/>
      </c>
      <c r="BY73" s="212"/>
      <c r="BZ73" s="211" t="str">
        <f>IF(Partenariato!AM4&lt;&gt;0,Partenariato!AM4,"")</f>
        <v/>
      </c>
      <c r="CA73" s="212"/>
      <c r="CB73" s="211" t="str">
        <f>IF(Partenariato!AN4&lt;&gt;0,Partenariato!AN4,"")</f>
        <v/>
      </c>
      <c r="CC73" s="212"/>
      <c r="CD73" s="211" t="str">
        <f>IF(Partenariato!AO4&lt;&gt;0,Partenariato!AO4,"")</f>
        <v/>
      </c>
      <c r="CE73" s="212"/>
      <c r="CF73" s="211" t="str">
        <f>IF(Partenariato!AP4&lt;&gt;0,Partenariato!AP4,"")</f>
        <v/>
      </c>
      <c r="CG73" s="212"/>
      <c r="CH73" s="211" t="str">
        <f>IF(Partenariato!AQ4&lt;&gt;0,Partenariato!AQ4,"")</f>
        <v/>
      </c>
      <c r="CI73" s="212"/>
      <c r="CJ73" s="211" t="str">
        <f>IF(Partenariato!AR4&lt;&gt;0,Partenariato!AR4,"")</f>
        <v/>
      </c>
      <c r="CK73" s="212"/>
      <c r="CL73" s="211" t="str">
        <f>IF(Partenariato!AS4&lt;&gt;0,Partenariato!AS4,"")</f>
        <v/>
      </c>
      <c r="CM73" s="212"/>
      <c r="CN73" s="211" t="str">
        <f>IF(Partenariato!AT4&lt;&gt;0,Partenariato!AT4,"")</f>
        <v/>
      </c>
      <c r="CO73" s="212"/>
      <c r="CP73" s="211" t="str">
        <f>IF(Partenariato!AU4&lt;&gt;0,Partenariato!AU4,"")</f>
        <v/>
      </c>
      <c r="CQ73" s="212"/>
      <c r="CR73" s="211" t="str">
        <f>IF(Partenariato!AV4&lt;&gt;0,Partenariato!AV4,"")</f>
        <v/>
      </c>
      <c r="CS73" s="212"/>
      <c r="CT73" s="211" t="str">
        <f>IF(Partenariato!AW4&lt;&gt;0,Partenariato!AW4,"")</f>
        <v/>
      </c>
      <c r="CU73" s="212"/>
      <c r="CV73" s="211" t="str">
        <f>IF(Partenariato!AX4&lt;&gt;0,Partenariato!AX4,"")</f>
        <v/>
      </c>
      <c r="CW73" s="212"/>
      <c r="CX73" s="211" t="str">
        <f>IF(Partenariato!AY4&lt;&gt;0,Partenariato!AY4,"")</f>
        <v/>
      </c>
      <c r="CY73" s="212"/>
      <c r="CZ73" s="211" t="str">
        <f>IF(Partenariato!AZ4&lt;&gt;0,Partenariato!AZ4,"")</f>
        <v/>
      </c>
      <c r="DA73" s="212"/>
      <c r="DB73" s="47" t="str">
        <f>IF(Partenariato!BA4&lt;&gt;0,Partenariato!BA4,"")</f>
        <v/>
      </c>
    </row>
    <row r="74" spans="1:106" x14ac:dyDescent="0.25">
      <c r="A74" s="208"/>
      <c r="B74" s="143" t="s">
        <v>102</v>
      </c>
      <c r="C74" s="144" t="s">
        <v>105</v>
      </c>
      <c r="D74" s="143" t="s">
        <v>759</v>
      </c>
      <c r="E74" s="144" t="s">
        <v>105</v>
      </c>
      <c r="F74" s="143" t="s">
        <v>759</v>
      </c>
      <c r="G74" s="144" t="s">
        <v>105</v>
      </c>
      <c r="H74" s="143" t="s">
        <v>759</v>
      </c>
      <c r="I74" s="144" t="s">
        <v>105</v>
      </c>
      <c r="J74" s="143" t="s">
        <v>759</v>
      </c>
      <c r="K74" s="144" t="s">
        <v>105</v>
      </c>
      <c r="L74" s="143" t="s">
        <v>759</v>
      </c>
      <c r="M74" s="144" t="s">
        <v>105</v>
      </c>
      <c r="N74" s="143" t="s">
        <v>759</v>
      </c>
      <c r="O74" s="144" t="s">
        <v>105</v>
      </c>
      <c r="P74" s="143" t="s">
        <v>759</v>
      </c>
      <c r="Q74" s="144" t="s">
        <v>105</v>
      </c>
      <c r="R74" s="143" t="s">
        <v>759</v>
      </c>
      <c r="S74" s="144" t="s">
        <v>105</v>
      </c>
      <c r="T74" s="143" t="s">
        <v>759</v>
      </c>
      <c r="U74" s="144" t="s">
        <v>105</v>
      </c>
      <c r="V74" s="143" t="s">
        <v>759</v>
      </c>
      <c r="W74" s="144" t="s">
        <v>105</v>
      </c>
      <c r="X74" s="143" t="s">
        <v>759</v>
      </c>
      <c r="Y74" s="144" t="s">
        <v>105</v>
      </c>
      <c r="Z74" s="143" t="s">
        <v>759</v>
      </c>
      <c r="AA74" s="144" t="s">
        <v>105</v>
      </c>
      <c r="AB74" s="143" t="s">
        <v>759</v>
      </c>
      <c r="AC74" s="144" t="s">
        <v>105</v>
      </c>
      <c r="AD74" s="143" t="s">
        <v>759</v>
      </c>
      <c r="AE74" s="144" t="s">
        <v>105</v>
      </c>
      <c r="AF74" s="143" t="s">
        <v>759</v>
      </c>
      <c r="AG74" s="144" t="s">
        <v>105</v>
      </c>
      <c r="AH74" s="143" t="s">
        <v>759</v>
      </c>
      <c r="AI74" s="144" t="s">
        <v>105</v>
      </c>
      <c r="AJ74" s="143" t="s">
        <v>759</v>
      </c>
      <c r="AK74" s="144" t="s">
        <v>105</v>
      </c>
      <c r="AL74" s="143" t="s">
        <v>759</v>
      </c>
      <c r="AM74" s="144" t="s">
        <v>105</v>
      </c>
      <c r="AN74" s="143" t="s">
        <v>759</v>
      </c>
      <c r="AO74" s="144" t="s">
        <v>105</v>
      </c>
      <c r="AP74" s="143" t="s">
        <v>759</v>
      </c>
      <c r="AQ74" s="144" t="s">
        <v>105</v>
      </c>
      <c r="AR74" s="143" t="s">
        <v>759</v>
      </c>
      <c r="AS74" s="144" t="s">
        <v>105</v>
      </c>
      <c r="AT74" s="143" t="s">
        <v>759</v>
      </c>
      <c r="AU74" s="144" t="s">
        <v>105</v>
      </c>
      <c r="AV74" s="143" t="s">
        <v>759</v>
      </c>
      <c r="AW74" s="144" t="s">
        <v>105</v>
      </c>
      <c r="AX74" s="143" t="s">
        <v>759</v>
      </c>
      <c r="AY74" s="144" t="s">
        <v>105</v>
      </c>
      <c r="AZ74" s="143" t="s">
        <v>759</v>
      </c>
      <c r="BA74" s="144" t="s">
        <v>105</v>
      </c>
      <c r="BB74" s="143" t="s">
        <v>759</v>
      </c>
      <c r="BC74" s="144" t="s">
        <v>105</v>
      </c>
      <c r="BD74" s="143" t="s">
        <v>759</v>
      </c>
      <c r="BE74" s="144" t="s">
        <v>105</v>
      </c>
      <c r="BF74" s="143" t="s">
        <v>759</v>
      </c>
      <c r="BG74" s="144" t="s">
        <v>105</v>
      </c>
      <c r="BH74" s="143" t="s">
        <v>759</v>
      </c>
      <c r="BI74" s="144" t="s">
        <v>105</v>
      </c>
      <c r="BJ74" s="143" t="s">
        <v>759</v>
      </c>
      <c r="BK74" s="144" t="s">
        <v>105</v>
      </c>
      <c r="BL74" s="143" t="s">
        <v>759</v>
      </c>
      <c r="BM74" s="144" t="s">
        <v>105</v>
      </c>
      <c r="BN74" s="143" t="s">
        <v>759</v>
      </c>
      <c r="BO74" s="144" t="s">
        <v>105</v>
      </c>
      <c r="BP74" s="143" t="s">
        <v>759</v>
      </c>
      <c r="BQ74" s="144" t="s">
        <v>105</v>
      </c>
      <c r="BR74" s="143" t="s">
        <v>759</v>
      </c>
      <c r="BS74" s="144" t="s">
        <v>105</v>
      </c>
      <c r="BT74" s="143" t="s">
        <v>759</v>
      </c>
      <c r="BU74" s="144" t="s">
        <v>105</v>
      </c>
      <c r="BV74" s="143" t="s">
        <v>759</v>
      </c>
      <c r="BW74" s="144" t="s">
        <v>105</v>
      </c>
      <c r="BX74" s="143" t="s">
        <v>759</v>
      </c>
      <c r="BY74" s="144" t="s">
        <v>105</v>
      </c>
      <c r="BZ74" s="143" t="s">
        <v>759</v>
      </c>
      <c r="CA74" s="144" t="s">
        <v>105</v>
      </c>
      <c r="CB74" s="143" t="s">
        <v>759</v>
      </c>
      <c r="CC74" s="144" t="s">
        <v>105</v>
      </c>
      <c r="CD74" s="143" t="s">
        <v>759</v>
      </c>
      <c r="CE74" s="144" t="s">
        <v>105</v>
      </c>
      <c r="CF74" s="143" t="s">
        <v>759</v>
      </c>
      <c r="CG74" s="144" t="s">
        <v>105</v>
      </c>
      <c r="CH74" s="143" t="s">
        <v>759</v>
      </c>
      <c r="CI74" s="144" t="s">
        <v>105</v>
      </c>
      <c r="CJ74" s="143" t="s">
        <v>759</v>
      </c>
      <c r="CK74" s="144" t="s">
        <v>105</v>
      </c>
      <c r="CL74" s="143" t="s">
        <v>759</v>
      </c>
      <c r="CM74" s="144" t="s">
        <v>105</v>
      </c>
      <c r="CN74" s="143" t="s">
        <v>759</v>
      </c>
      <c r="CO74" s="144" t="s">
        <v>105</v>
      </c>
      <c r="CP74" s="143" t="s">
        <v>759</v>
      </c>
      <c r="CQ74" s="144" t="s">
        <v>105</v>
      </c>
      <c r="CR74" s="143" t="s">
        <v>759</v>
      </c>
      <c r="CS74" s="144" t="s">
        <v>105</v>
      </c>
      <c r="CT74" s="143" t="s">
        <v>759</v>
      </c>
      <c r="CU74" s="144" t="s">
        <v>105</v>
      </c>
      <c r="CV74" s="143" t="s">
        <v>759</v>
      </c>
      <c r="CW74" s="144" t="s">
        <v>105</v>
      </c>
      <c r="CX74" s="143" t="s">
        <v>759</v>
      </c>
      <c r="CY74" s="144" t="s">
        <v>105</v>
      </c>
      <c r="CZ74" s="143" t="s">
        <v>759</v>
      </c>
      <c r="DA74" s="144" t="s">
        <v>105</v>
      </c>
      <c r="DB74" s="47"/>
    </row>
    <row r="75" spans="1:106" x14ac:dyDescent="0.25">
      <c r="A75" s="139" t="s">
        <v>99</v>
      </c>
      <c r="B75" s="13">
        <f>D75+F75+H75+J75+L75+N75+P75+R75+T75+V75+X75+Z75+AB75+AD75+AF75+AH75+AJ75+AL75+AN75+AP75+AR75+AT75+AV75+AX75+AZ75+BB75+BD75+BF75+BH75+BJ75+BL75+BN75+BP75+BR75+BT75+BV75+BX75+BZ75+CB75+CD75+CF75+CH75+CJ75+CL75+CN75+CP75+CR75+CT75+CV75+CX75+CZ75</f>
        <v>0</v>
      </c>
      <c r="C75" s="145">
        <f t="shared" ref="C75:C82" si="2">IFERROR(B75/B$83,0)</f>
        <v>0</v>
      </c>
      <c r="D75" s="13">
        <f>SUM(Azioni!CL7:CL46)</f>
        <v>0</v>
      </c>
      <c r="E75" s="132">
        <f>IFERROR(D75/D$83,0)</f>
        <v>0</v>
      </c>
      <c r="F75" s="13">
        <f>SUM(Azioni!CU7:CU46)</f>
        <v>0</v>
      </c>
      <c r="G75" s="132">
        <f t="shared" ref="G75:G82" si="3">IFERROR(F75/F$83,0)</f>
        <v>0</v>
      </c>
      <c r="H75" s="13">
        <f>SUM(Azioni!DD7:DD46)</f>
        <v>0</v>
      </c>
      <c r="I75" s="132">
        <f t="shared" ref="I75:I80" si="4">IFERROR(H75/H$83,0)</f>
        <v>0</v>
      </c>
      <c r="J75" s="13">
        <f>SUM(Azioni!DM7:DM46)</f>
        <v>0</v>
      </c>
      <c r="K75" s="132">
        <f t="shared" ref="K75:K80" si="5">IFERROR(J75/J$83,0)</f>
        <v>0</v>
      </c>
      <c r="L75" s="13">
        <f>SUM(Azioni!DV7:DV46)</f>
        <v>0</v>
      </c>
      <c r="M75" s="132">
        <f t="shared" ref="M75:M80" si="6">IFERROR(L75/L$83,0)</f>
        <v>0</v>
      </c>
      <c r="N75" s="13">
        <f>SUM(Azioni!EE7:EE46)</f>
        <v>0</v>
      </c>
      <c r="O75" s="132">
        <f t="shared" ref="O75:O80" si="7">IFERROR(N75/N$83,0)</f>
        <v>0</v>
      </c>
      <c r="P75" s="13">
        <f>SUM(Azioni!EN7:EN46)</f>
        <v>0</v>
      </c>
      <c r="Q75" s="132">
        <f t="shared" ref="Q75:Q80" si="8">IFERROR(P75/P$83,0)</f>
        <v>0</v>
      </c>
      <c r="R75" s="13">
        <f>SUM(Azioni!EW7:EW46)</f>
        <v>0</v>
      </c>
      <c r="S75" s="132">
        <f t="shared" ref="S75:S80" si="9">IFERROR(R75/R$83,0)</f>
        <v>0</v>
      </c>
      <c r="T75" s="13">
        <f>SUM(Azioni!FF7:FF46)</f>
        <v>0</v>
      </c>
      <c r="U75" s="132">
        <f t="shared" ref="U75:U80" si="10">IFERROR(T75/T$83,0)</f>
        <v>0</v>
      </c>
      <c r="V75" s="13">
        <f>SUM(Azioni!FO7:FO46)</f>
        <v>0</v>
      </c>
      <c r="W75" s="132">
        <f t="shared" ref="W75:W80" si="11">IFERROR(V75/V$83,0)</f>
        <v>0</v>
      </c>
      <c r="X75" s="13">
        <f>SUM(Azioni!FX7:FX46)</f>
        <v>0</v>
      </c>
      <c r="Y75" s="132">
        <f t="shared" ref="Y75:Y80" si="12">IFERROR(X75/X$83,0)</f>
        <v>0</v>
      </c>
      <c r="Z75" s="13">
        <f>SUM(Azioni!GG7:GG46)</f>
        <v>0</v>
      </c>
      <c r="AA75" s="132">
        <f t="shared" ref="AA75:AA80" si="13">IFERROR(Z75/Z$83,0)</f>
        <v>0</v>
      </c>
      <c r="AB75" s="13">
        <f>SUM(Azioni!GP7:GP46)</f>
        <v>0</v>
      </c>
      <c r="AC75" s="132">
        <f t="shared" ref="AC75:AC80" si="14">IFERROR(AB75/AB$83,0)</f>
        <v>0</v>
      </c>
      <c r="AD75" s="13">
        <f>SUM(Azioni!GY7:GY46)</f>
        <v>0</v>
      </c>
      <c r="AE75" s="132">
        <f t="shared" ref="AE75:AE80" si="15">IFERROR(AD75/AD$83,0)</f>
        <v>0</v>
      </c>
      <c r="AF75" s="13">
        <f>SUM(Azioni!HH7:HH46)</f>
        <v>0</v>
      </c>
      <c r="AG75" s="132">
        <f t="shared" ref="AG75:AG80" si="16">IFERROR(AF75/AF$83,0)</f>
        <v>0</v>
      </c>
      <c r="AH75" s="13">
        <f>SUM(Azioni!HQ7:HQ46)</f>
        <v>0</v>
      </c>
      <c r="AI75" s="132">
        <f t="shared" ref="AI75:AI80" si="17">IFERROR(AH75/AH$83,0)</f>
        <v>0</v>
      </c>
      <c r="AJ75" s="13">
        <f>SUM(Azioni!HZ7:HZ46)</f>
        <v>0</v>
      </c>
      <c r="AK75" s="132">
        <f t="shared" ref="AK75:AK80" si="18">IFERROR(AJ75/AJ$83,0)</f>
        <v>0</v>
      </c>
      <c r="AL75" s="13">
        <f>SUM(Azioni!II7:II46)</f>
        <v>0</v>
      </c>
      <c r="AM75" s="132">
        <f t="shared" ref="AM75:AM80" si="19">IFERROR(AL75/AL$83,0)</f>
        <v>0</v>
      </c>
      <c r="AN75" s="13">
        <f>SUM(Azioni!IR7:IR46)</f>
        <v>0</v>
      </c>
      <c r="AO75" s="132">
        <f t="shared" ref="AO75:AO80" si="20">IFERROR(AN75/AN$83,0)</f>
        <v>0</v>
      </c>
      <c r="AP75" s="13">
        <f>SUM(Azioni!JA7:JA46)</f>
        <v>0</v>
      </c>
      <c r="AQ75" s="132">
        <f t="shared" ref="AQ75:AQ80" si="21">IFERROR(AP75/AP$83,0)</f>
        <v>0</v>
      </c>
      <c r="AR75" s="13">
        <f>SUM(Azioni!JJ7:JJ46)</f>
        <v>0</v>
      </c>
      <c r="AS75" s="132">
        <f t="shared" ref="AS75:AS80" si="22">IFERROR(AR75/AR$83,0)</f>
        <v>0</v>
      </c>
      <c r="AT75" s="13">
        <f>SUM(Azioni!JS7:JS46)</f>
        <v>0</v>
      </c>
      <c r="AU75" s="132">
        <f t="shared" ref="AU75:AU82" si="23">IFERROR(AT75/AT$83,0)</f>
        <v>0</v>
      </c>
      <c r="AV75" s="13">
        <f>SUM(Azioni!KB7:KB46)</f>
        <v>0</v>
      </c>
      <c r="AW75" s="132">
        <f t="shared" ref="AW75:AW82" si="24">IFERROR(AV75/AV$83,0)</f>
        <v>0</v>
      </c>
      <c r="AX75" s="13">
        <f>SUM(Azioni!KK7:KK46)</f>
        <v>0</v>
      </c>
      <c r="AY75" s="132">
        <f t="shared" ref="AY75:AY82" si="25">IFERROR(AX75/AX$83,0)</f>
        <v>0</v>
      </c>
      <c r="AZ75" s="13">
        <f>SUM(Azioni!KT7:KT46)</f>
        <v>0</v>
      </c>
      <c r="BA75" s="132">
        <f t="shared" ref="BA75:BA82" si="26">IFERROR(AZ75/AZ$83,0)</f>
        <v>0</v>
      </c>
      <c r="BB75" s="13">
        <f>SUM(Azioni!LC7:LC46)</f>
        <v>0</v>
      </c>
      <c r="BC75" s="132">
        <f t="shared" ref="BC75:BC82" si="27">IFERROR(BB75/BB$83,0)</f>
        <v>0</v>
      </c>
      <c r="BD75" s="13">
        <f>SUM(Azioni!LL7:LL46)</f>
        <v>0</v>
      </c>
      <c r="BE75" s="132">
        <f t="shared" ref="BE75:BE82" si="28">IFERROR(BD75/BD$83,0)</f>
        <v>0</v>
      </c>
      <c r="BF75" s="13">
        <f>SUM(Azioni!LU7:LU46)</f>
        <v>0</v>
      </c>
      <c r="BG75" s="132">
        <f t="shared" ref="BG75:BG82" si="29">IFERROR(BF75/BF$83,0)</f>
        <v>0</v>
      </c>
      <c r="BH75" s="13">
        <f>SUM(Azioni!MD7:MD46)</f>
        <v>0</v>
      </c>
      <c r="BI75" s="132">
        <f t="shared" ref="BI75:BI82" si="30">IFERROR(BH75/BH$83,0)</f>
        <v>0</v>
      </c>
      <c r="BJ75" s="13">
        <f>SUM(Azioni!MM7:MM46)</f>
        <v>0</v>
      </c>
      <c r="BK75" s="132">
        <f t="shared" ref="BK75:BK82" si="31">IFERROR(BJ75/BJ$83,0)</f>
        <v>0</v>
      </c>
      <c r="BL75" s="13">
        <f>SUM(Azioni!MV7:MV46)</f>
        <v>0</v>
      </c>
      <c r="BM75" s="132">
        <f t="shared" ref="BM75:BM82" si="32">IFERROR(BL75/BL$83,0)</f>
        <v>0</v>
      </c>
      <c r="BN75" s="13">
        <f>SUM(Azioni!NE7:NE46)</f>
        <v>0</v>
      </c>
      <c r="BO75" s="132">
        <f t="shared" ref="BO75:BO81" si="33">IFERROR(BN75/BN$83,0)</f>
        <v>0</v>
      </c>
      <c r="BP75" s="13">
        <f>SUM(Azioni!NN7:NN46)</f>
        <v>0</v>
      </c>
      <c r="BQ75" s="132">
        <f t="shared" ref="BQ75:BQ82" si="34">IFERROR(BP75/BP$83,0)</f>
        <v>0</v>
      </c>
      <c r="BR75" s="13">
        <f>SUM(Azioni!NW7:NW46)</f>
        <v>0</v>
      </c>
      <c r="BS75" s="132">
        <f t="shared" ref="BS75:BS82" si="35">IFERROR(BR75/BR$83,0)</f>
        <v>0</v>
      </c>
      <c r="BT75" s="13">
        <f>SUM(Azioni!OF7:OF46)</f>
        <v>0</v>
      </c>
      <c r="BU75" s="132">
        <f t="shared" ref="BU75:BU82" si="36">IFERROR(BT75/BT$83,0)</f>
        <v>0</v>
      </c>
      <c r="BV75" s="13">
        <f>SUM(Azioni!OO7:OO46)</f>
        <v>0</v>
      </c>
      <c r="BW75" s="132">
        <f t="shared" ref="BW75:BW82" si="37">IFERROR(BV75/BV$83,0)</f>
        <v>0</v>
      </c>
      <c r="BX75" s="13">
        <f>SUM(Azioni!OX7:OX46)</f>
        <v>0</v>
      </c>
      <c r="BY75" s="132">
        <f t="shared" ref="BY75:BY82" si="38">IFERROR(BX75/BX$83,0)</f>
        <v>0</v>
      </c>
      <c r="BZ75" s="13">
        <f>SUM(Azioni!PG7:PG46)</f>
        <v>0</v>
      </c>
      <c r="CA75" s="132">
        <f t="shared" ref="CA75:CA82" si="39">IFERROR(BZ75/BZ$83,0)</f>
        <v>0</v>
      </c>
      <c r="CB75" s="13">
        <f>SUM(Azioni!PP7:PP46)</f>
        <v>0</v>
      </c>
      <c r="CC75" s="132">
        <f t="shared" ref="CC75:CC82" si="40">IFERROR(CB75/CB$83,0)</f>
        <v>0</v>
      </c>
      <c r="CD75" s="13">
        <f>SUM(Azioni!PY7:PY46)</f>
        <v>0</v>
      </c>
      <c r="CE75" s="132">
        <f t="shared" ref="CE75:CE82" si="41">IFERROR(CD75/CD$83,0)</f>
        <v>0</v>
      </c>
      <c r="CF75" s="13">
        <f>SUM(Azioni!QH7:QH46)</f>
        <v>0</v>
      </c>
      <c r="CG75" s="132">
        <f t="shared" ref="CG75:CG82" si="42">IFERROR(CF75/CF$83,0)</f>
        <v>0</v>
      </c>
      <c r="CH75" s="13">
        <f>SUM(Azioni!QQ7:QQ46)</f>
        <v>0</v>
      </c>
      <c r="CI75" s="132">
        <f t="shared" ref="CI75:CI82" si="43">IFERROR(CH75/CH$83,0)</f>
        <v>0</v>
      </c>
      <c r="CJ75" s="13">
        <f>SUM(Azioni!QZ7:QZ46)</f>
        <v>0</v>
      </c>
      <c r="CK75" s="132">
        <f t="shared" ref="CK75:CK82" si="44">IFERROR(CJ75/CJ$83,0)</f>
        <v>0</v>
      </c>
      <c r="CL75" s="13">
        <f>SUM(Azioni!RI7:RI46)</f>
        <v>0</v>
      </c>
      <c r="CM75" s="132">
        <f t="shared" ref="CM75:CM82" si="45">IFERROR(CL75/CL$83,0)</f>
        <v>0</v>
      </c>
      <c r="CN75" s="13">
        <f>SUM(Azioni!RR7:RR46)</f>
        <v>0</v>
      </c>
      <c r="CO75" s="132">
        <f t="shared" ref="CO75:CO82" si="46">IFERROR(CN75/CN$83,0)</f>
        <v>0</v>
      </c>
      <c r="CP75" s="13">
        <f>SUM(Azioni!SA7:SA46)</f>
        <v>0</v>
      </c>
      <c r="CQ75" s="132">
        <f t="shared" ref="CQ75:CQ82" si="47">IFERROR(CP75/CP$83,0)</f>
        <v>0</v>
      </c>
      <c r="CR75" s="13">
        <f>SUM(Azioni!SJ7:SJ46)</f>
        <v>0</v>
      </c>
      <c r="CS75" s="132">
        <f t="shared" ref="CS75:CS82" si="48">IFERROR(CR75/CR$83,0)</f>
        <v>0</v>
      </c>
      <c r="CT75" s="13">
        <f>SUM(Azioni!SS7:SS46)</f>
        <v>0</v>
      </c>
      <c r="CU75" s="132">
        <f t="shared" ref="CU75:CU82" si="49">IFERROR(CT75/CT$83,0)</f>
        <v>0</v>
      </c>
      <c r="CV75" s="13">
        <f>SUM(Azioni!TB7:TB46)</f>
        <v>0</v>
      </c>
      <c r="CW75" s="132">
        <f t="shared" ref="CW75:CW82" si="50">IFERROR(CV75/CV$83,0)</f>
        <v>0</v>
      </c>
      <c r="CX75" s="13">
        <f>SUM(Azioni!TK7:TK46)</f>
        <v>0</v>
      </c>
      <c r="CY75" s="132">
        <f t="shared" ref="CY75:CY82" si="51">IFERROR(CX75/CX$83,0)</f>
        <v>0</v>
      </c>
      <c r="CZ75" s="13">
        <f>SUM(Azioni!TT7:TT46)</f>
        <v>0</v>
      </c>
      <c r="DA75" s="132">
        <f t="shared" ref="DA75:DA82" si="52">IFERROR(CZ75/CZ$83,0)</f>
        <v>0</v>
      </c>
      <c r="DB75" s="47"/>
    </row>
    <row r="76" spans="1:106" x14ac:dyDescent="0.25">
      <c r="A76" s="139" t="s">
        <v>404</v>
      </c>
      <c r="B76" s="13">
        <f t="shared" ref="B76:B82" si="53">D76+F76+H76+J76+L76+N76+P76+R76+T76+V76+X76+Z76+AB76+AD76+AF76+AH76+AJ76+AL76+AN76+AP76+AR76+AT76+AV76+AX76+AZ76+BB76+BD76+BF76+BH76+BJ76+BL76+BN76+BP76+BR76+BT76+BV76+BX76+BZ76+CB76+CD76+CF76+CH76+CJ76+CL76+CN76+CP76+CR76+CT76+CV76+CX76+CZ76</f>
        <v>0</v>
      </c>
      <c r="C76" s="145">
        <f t="shared" si="2"/>
        <v>0</v>
      </c>
      <c r="D76" s="13">
        <f>SUM(Azioni!CM7:CM46)</f>
        <v>0</v>
      </c>
      <c r="E76" s="132">
        <f t="shared" ref="E76:E82" si="54">IFERROR(D76/D$83,0)</f>
        <v>0</v>
      </c>
      <c r="F76" s="13">
        <f>SUM(Azioni!CV7:CV46)</f>
        <v>0</v>
      </c>
      <c r="G76" s="132">
        <f t="shared" si="3"/>
        <v>0</v>
      </c>
      <c r="H76" s="13">
        <f>SUM(Azioni!DE7:DE46)</f>
        <v>0</v>
      </c>
      <c r="I76" s="132">
        <f t="shared" si="4"/>
        <v>0</v>
      </c>
      <c r="J76" s="13">
        <f>SUM(Azioni!DN7:DN46)</f>
        <v>0</v>
      </c>
      <c r="K76" s="132">
        <f t="shared" si="5"/>
        <v>0</v>
      </c>
      <c r="L76" s="13">
        <f>SUM(Azioni!DW7:DW46)</f>
        <v>0</v>
      </c>
      <c r="M76" s="132">
        <f t="shared" si="6"/>
        <v>0</v>
      </c>
      <c r="N76" s="13">
        <f>SUM(Azioni!EF7:EF46)</f>
        <v>0</v>
      </c>
      <c r="O76" s="132">
        <f t="shared" si="7"/>
        <v>0</v>
      </c>
      <c r="P76" s="13">
        <f>SUM(Azioni!EO7:EO46)</f>
        <v>0</v>
      </c>
      <c r="Q76" s="132">
        <f t="shared" si="8"/>
        <v>0</v>
      </c>
      <c r="R76" s="13">
        <f>SUM(Azioni!EX7:EX46)</f>
        <v>0</v>
      </c>
      <c r="S76" s="132">
        <f t="shared" si="9"/>
        <v>0</v>
      </c>
      <c r="T76" s="13">
        <f>SUM(Azioni!FG7:FG46)</f>
        <v>0</v>
      </c>
      <c r="U76" s="132">
        <f t="shared" si="10"/>
        <v>0</v>
      </c>
      <c r="V76" s="13">
        <f>SUM(Azioni!FP7:FP46)</f>
        <v>0</v>
      </c>
      <c r="W76" s="132">
        <f t="shared" si="11"/>
        <v>0</v>
      </c>
      <c r="X76" s="13">
        <f>SUM(Azioni!FY7:FY46)</f>
        <v>0</v>
      </c>
      <c r="Y76" s="132">
        <f t="shared" si="12"/>
        <v>0</v>
      </c>
      <c r="Z76" s="13">
        <f>SUM(Azioni!GH7:GH46)</f>
        <v>0</v>
      </c>
      <c r="AA76" s="132">
        <f t="shared" si="13"/>
        <v>0</v>
      </c>
      <c r="AB76" s="13">
        <f>SUM(Azioni!GQ7:GQ46)</f>
        <v>0</v>
      </c>
      <c r="AC76" s="132">
        <f t="shared" si="14"/>
        <v>0</v>
      </c>
      <c r="AD76" s="13">
        <f>SUM(Azioni!GZ7:GZ46)</f>
        <v>0</v>
      </c>
      <c r="AE76" s="132">
        <f t="shared" si="15"/>
        <v>0</v>
      </c>
      <c r="AF76" s="13">
        <f>SUM(Azioni!HI7:HI46)</f>
        <v>0</v>
      </c>
      <c r="AG76" s="132">
        <f t="shared" si="16"/>
        <v>0</v>
      </c>
      <c r="AH76" s="13">
        <f>SUM(Azioni!HR7:HR46)</f>
        <v>0</v>
      </c>
      <c r="AI76" s="132">
        <f t="shared" si="17"/>
        <v>0</v>
      </c>
      <c r="AJ76" s="13">
        <f>SUM(Azioni!IA7:IA46)</f>
        <v>0</v>
      </c>
      <c r="AK76" s="132">
        <f t="shared" si="18"/>
        <v>0</v>
      </c>
      <c r="AL76" s="13">
        <f>SUM(Azioni!IJ7:IJ46)</f>
        <v>0</v>
      </c>
      <c r="AM76" s="132">
        <f t="shared" si="19"/>
        <v>0</v>
      </c>
      <c r="AN76" s="13">
        <f>SUM(Azioni!IS7:IS46)</f>
        <v>0</v>
      </c>
      <c r="AO76" s="132">
        <f t="shared" si="20"/>
        <v>0</v>
      </c>
      <c r="AP76" s="13">
        <f>SUM(Azioni!JB7:JB46)</f>
        <v>0</v>
      </c>
      <c r="AQ76" s="132">
        <f t="shared" si="21"/>
        <v>0</v>
      </c>
      <c r="AR76" s="13">
        <f>SUM(Azioni!JK7:JK46)</f>
        <v>0</v>
      </c>
      <c r="AS76" s="132">
        <f t="shared" si="22"/>
        <v>0</v>
      </c>
      <c r="AT76" s="13">
        <f>SUM(Azioni!JT7:JT46)</f>
        <v>0</v>
      </c>
      <c r="AU76" s="132">
        <f t="shared" si="23"/>
        <v>0</v>
      </c>
      <c r="AV76" s="13">
        <f>SUM(Azioni!KC7:KC46)</f>
        <v>0</v>
      </c>
      <c r="AW76" s="132">
        <f t="shared" si="24"/>
        <v>0</v>
      </c>
      <c r="AX76" s="13">
        <f>SUM(Azioni!KL7:KL46)</f>
        <v>0</v>
      </c>
      <c r="AY76" s="132">
        <f t="shared" si="25"/>
        <v>0</v>
      </c>
      <c r="AZ76" s="13">
        <f>SUM(Azioni!KU7:KU46)</f>
        <v>0</v>
      </c>
      <c r="BA76" s="132">
        <f t="shared" si="26"/>
        <v>0</v>
      </c>
      <c r="BB76" s="13">
        <f>SUM(Azioni!LD7:LD46)</f>
        <v>0</v>
      </c>
      <c r="BC76" s="132">
        <f t="shared" si="27"/>
        <v>0</v>
      </c>
      <c r="BD76" s="13">
        <f>SUM(Azioni!LM7:LM46)</f>
        <v>0</v>
      </c>
      <c r="BE76" s="132">
        <f t="shared" si="28"/>
        <v>0</v>
      </c>
      <c r="BF76" s="13">
        <f>SUM(Azioni!LV7:LV46)</f>
        <v>0</v>
      </c>
      <c r="BG76" s="132">
        <f t="shared" si="29"/>
        <v>0</v>
      </c>
      <c r="BH76" s="13">
        <f>SUM(Azioni!ME7:ME46)</f>
        <v>0</v>
      </c>
      <c r="BI76" s="132">
        <f t="shared" si="30"/>
        <v>0</v>
      </c>
      <c r="BJ76" s="13">
        <f>SUM(Azioni!MN7:MN46)</f>
        <v>0</v>
      </c>
      <c r="BK76" s="132">
        <f t="shared" si="31"/>
        <v>0</v>
      </c>
      <c r="BL76" s="13">
        <f>SUM(Azioni!MW7:MW46)</f>
        <v>0</v>
      </c>
      <c r="BM76" s="132">
        <f t="shared" si="32"/>
        <v>0</v>
      </c>
      <c r="BN76" s="13">
        <f>SUM(Azioni!NF7:NF46)</f>
        <v>0</v>
      </c>
      <c r="BO76" s="132">
        <f t="shared" si="33"/>
        <v>0</v>
      </c>
      <c r="BP76" s="13">
        <f>SUM(Azioni!NO7:NO46)</f>
        <v>0</v>
      </c>
      <c r="BQ76" s="132">
        <f t="shared" si="34"/>
        <v>0</v>
      </c>
      <c r="BR76" s="13">
        <f>SUM(Azioni!NX7:NX46)</f>
        <v>0</v>
      </c>
      <c r="BS76" s="132">
        <f t="shared" si="35"/>
        <v>0</v>
      </c>
      <c r="BT76" s="13">
        <f>SUM(Azioni!OG7:OG46)</f>
        <v>0</v>
      </c>
      <c r="BU76" s="132">
        <f t="shared" si="36"/>
        <v>0</v>
      </c>
      <c r="BV76" s="13">
        <f>SUM(Azioni!OP7:OP46)</f>
        <v>0</v>
      </c>
      <c r="BW76" s="132">
        <f t="shared" si="37"/>
        <v>0</v>
      </c>
      <c r="BX76" s="13">
        <f>SUM(Azioni!OY7:OY46)</f>
        <v>0</v>
      </c>
      <c r="BY76" s="132">
        <f t="shared" si="38"/>
        <v>0</v>
      </c>
      <c r="BZ76" s="13">
        <f>SUM(Azioni!PH7:PH46)</f>
        <v>0</v>
      </c>
      <c r="CA76" s="132">
        <f t="shared" si="39"/>
        <v>0</v>
      </c>
      <c r="CB76" s="13">
        <f>SUM(Azioni!PQ7:PQ46)</f>
        <v>0</v>
      </c>
      <c r="CC76" s="132">
        <f t="shared" si="40"/>
        <v>0</v>
      </c>
      <c r="CD76" s="13">
        <f>SUM(Azioni!PZ7:PZ46)</f>
        <v>0</v>
      </c>
      <c r="CE76" s="132">
        <f t="shared" si="41"/>
        <v>0</v>
      </c>
      <c r="CF76" s="13">
        <f>SUM(Azioni!QI7:QI46)</f>
        <v>0</v>
      </c>
      <c r="CG76" s="132">
        <f t="shared" si="42"/>
        <v>0</v>
      </c>
      <c r="CH76" s="13">
        <f>SUM(Azioni!QR7:QR46)</f>
        <v>0</v>
      </c>
      <c r="CI76" s="132">
        <f t="shared" si="43"/>
        <v>0</v>
      </c>
      <c r="CJ76" s="13">
        <f>SUM(Azioni!RA7:RA46)</f>
        <v>0</v>
      </c>
      <c r="CK76" s="132">
        <f t="shared" si="44"/>
        <v>0</v>
      </c>
      <c r="CL76" s="13">
        <f>SUM(Azioni!RJ7:RJ46)</f>
        <v>0</v>
      </c>
      <c r="CM76" s="132">
        <f t="shared" si="45"/>
        <v>0</v>
      </c>
      <c r="CN76" s="13">
        <f>SUM(Azioni!RS7:RS46)</f>
        <v>0</v>
      </c>
      <c r="CO76" s="132">
        <f t="shared" si="46"/>
        <v>0</v>
      </c>
      <c r="CP76" s="13">
        <f>SUM(Azioni!SB7:SB46)</f>
        <v>0</v>
      </c>
      <c r="CQ76" s="132">
        <f t="shared" si="47"/>
        <v>0</v>
      </c>
      <c r="CR76" s="13">
        <f>SUM(Azioni!SK7:SK46)</f>
        <v>0</v>
      </c>
      <c r="CS76" s="132">
        <f t="shared" si="48"/>
        <v>0</v>
      </c>
      <c r="CT76" s="13">
        <f>SUM(Azioni!ST7:ST46)</f>
        <v>0</v>
      </c>
      <c r="CU76" s="132">
        <f t="shared" si="49"/>
        <v>0</v>
      </c>
      <c r="CV76" s="13">
        <f>SUM(Azioni!TC7:TC46)</f>
        <v>0</v>
      </c>
      <c r="CW76" s="132">
        <f t="shared" si="50"/>
        <v>0</v>
      </c>
      <c r="CX76" s="13">
        <f>SUM(Azioni!TL7:TL46)</f>
        <v>0</v>
      </c>
      <c r="CY76" s="132">
        <f t="shared" si="51"/>
        <v>0</v>
      </c>
      <c r="CZ76" s="13">
        <f>SUM(Azioni!TU7:TU46)</f>
        <v>0</v>
      </c>
      <c r="DA76" s="132">
        <f t="shared" si="52"/>
        <v>0</v>
      </c>
      <c r="DB76" s="47"/>
    </row>
    <row r="77" spans="1:106" x14ac:dyDescent="0.25">
      <c r="A77" s="139" t="s">
        <v>402</v>
      </c>
      <c r="B77" s="13">
        <f t="shared" si="53"/>
        <v>0</v>
      </c>
      <c r="C77" s="145">
        <f t="shared" si="2"/>
        <v>0</v>
      </c>
      <c r="D77" s="13">
        <f>SUM(Azioni!CN7:CN46)</f>
        <v>0</v>
      </c>
      <c r="E77" s="132">
        <f t="shared" si="54"/>
        <v>0</v>
      </c>
      <c r="F77" s="13">
        <f>SUM(Azioni!CW7:CW46)</f>
        <v>0</v>
      </c>
      <c r="G77" s="132">
        <f t="shared" si="3"/>
        <v>0</v>
      </c>
      <c r="H77" s="13">
        <f>SUM(Azioni!DF7:DF46)</f>
        <v>0</v>
      </c>
      <c r="I77" s="132">
        <f t="shared" si="4"/>
        <v>0</v>
      </c>
      <c r="J77" s="13">
        <f>SUM(Azioni!DO7:DO46)</f>
        <v>0</v>
      </c>
      <c r="K77" s="132">
        <f t="shared" si="5"/>
        <v>0</v>
      </c>
      <c r="L77" s="13">
        <f>SUM(Azioni!DX7:DX46)</f>
        <v>0</v>
      </c>
      <c r="M77" s="132">
        <f t="shared" si="6"/>
        <v>0</v>
      </c>
      <c r="N77" s="13">
        <f>SUM(Azioni!EG7:EG46)</f>
        <v>0</v>
      </c>
      <c r="O77" s="132">
        <f t="shared" si="7"/>
        <v>0</v>
      </c>
      <c r="P77" s="13">
        <f>SUM(Azioni!EP7:EP46)</f>
        <v>0</v>
      </c>
      <c r="Q77" s="132">
        <f t="shared" si="8"/>
        <v>0</v>
      </c>
      <c r="R77" s="13">
        <f>SUM(Azioni!EY7:EY46)</f>
        <v>0</v>
      </c>
      <c r="S77" s="132">
        <f t="shared" si="9"/>
        <v>0</v>
      </c>
      <c r="T77" s="13">
        <f>SUM(Azioni!FH7:FH46)</f>
        <v>0</v>
      </c>
      <c r="U77" s="132">
        <f t="shared" si="10"/>
        <v>0</v>
      </c>
      <c r="V77" s="13">
        <f>SUM(Azioni!FQ7:FQ46)</f>
        <v>0</v>
      </c>
      <c r="W77" s="132">
        <f t="shared" si="11"/>
        <v>0</v>
      </c>
      <c r="X77" s="13">
        <f>SUM(Azioni!FZ7:FZ46)</f>
        <v>0</v>
      </c>
      <c r="Y77" s="132">
        <f t="shared" si="12"/>
        <v>0</v>
      </c>
      <c r="Z77" s="13">
        <f>SUM(Azioni!GI7:GI46)</f>
        <v>0</v>
      </c>
      <c r="AA77" s="132">
        <f t="shared" si="13"/>
        <v>0</v>
      </c>
      <c r="AB77" s="13">
        <f>SUM(Azioni!GR7:GR46)</f>
        <v>0</v>
      </c>
      <c r="AC77" s="132">
        <f t="shared" si="14"/>
        <v>0</v>
      </c>
      <c r="AD77" s="13">
        <f>SUM(Azioni!HA7:HA46)</f>
        <v>0</v>
      </c>
      <c r="AE77" s="132">
        <f t="shared" si="15"/>
        <v>0</v>
      </c>
      <c r="AF77" s="13">
        <f>SUM(Azioni!HJ7:HJ46)</f>
        <v>0</v>
      </c>
      <c r="AG77" s="132">
        <f t="shared" si="16"/>
        <v>0</v>
      </c>
      <c r="AH77" s="13">
        <f>SUM(Azioni!HS7:HS46)</f>
        <v>0</v>
      </c>
      <c r="AI77" s="132">
        <f t="shared" si="17"/>
        <v>0</v>
      </c>
      <c r="AJ77" s="13">
        <f>SUM(Azioni!IB7:IB46)</f>
        <v>0</v>
      </c>
      <c r="AK77" s="132">
        <f t="shared" si="18"/>
        <v>0</v>
      </c>
      <c r="AL77" s="13">
        <f>SUM(Azioni!IK7:IK46)</f>
        <v>0</v>
      </c>
      <c r="AM77" s="132">
        <f t="shared" si="19"/>
        <v>0</v>
      </c>
      <c r="AN77" s="13">
        <f>SUM(Azioni!IT7:IT46)</f>
        <v>0</v>
      </c>
      <c r="AO77" s="132">
        <f t="shared" si="20"/>
        <v>0</v>
      </c>
      <c r="AP77" s="13">
        <f>SUM(Azioni!JC7:JC46)</f>
        <v>0</v>
      </c>
      <c r="AQ77" s="132">
        <f t="shared" si="21"/>
        <v>0</v>
      </c>
      <c r="AR77" s="13">
        <f>SUM(Azioni!JL7:JL46)</f>
        <v>0</v>
      </c>
      <c r="AS77" s="132">
        <f t="shared" si="22"/>
        <v>0</v>
      </c>
      <c r="AT77" s="13">
        <f>SUM(Azioni!JU7:JU46)</f>
        <v>0</v>
      </c>
      <c r="AU77" s="132">
        <f t="shared" si="23"/>
        <v>0</v>
      </c>
      <c r="AV77" s="13">
        <f>SUM(Azioni!KD7:KD46)</f>
        <v>0</v>
      </c>
      <c r="AW77" s="132">
        <f t="shared" si="24"/>
        <v>0</v>
      </c>
      <c r="AX77" s="13">
        <f>SUM(Azioni!KM7:KM46)</f>
        <v>0</v>
      </c>
      <c r="AY77" s="132">
        <f t="shared" si="25"/>
        <v>0</v>
      </c>
      <c r="AZ77" s="13">
        <f>SUM(Azioni!KV7:KV46)</f>
        <v>0</v>
      </c>
      <c r="BA77" s="132">
        <f t="shared" si="26"/>
        <v>0</v>
      </c>
      <c r="BB77" s="13">
        <f>SUM(Azioni!LE7:LE46)</f>
        <v>0</v>
      </c>
      <c r="BC77" s="132">
        <f t="shared" si="27"/>
        <v>0</v>
      </c>
      <c r="BD77" s="13">
        <f>SUM(Azioni!LN7:LN46)</f>
        <v>0</v>
      </c>
      <c r="BE77" s="132">
        <f t="shared" si="28"/>
        <v>0</v>
      </c>
      <c r="BF77" s="13">
        <f>SUM(Azioni!LW7:LW46)</f>
        <v>0</v>
      </c>
      <c r="BG77" s="132">
        <f t="shared" si="29"/>
        <v>0</v>
      </c>
      <c r="BH77" s="13">
        <f>SUM(Azioni!MF7:MF46)</f>
        <v>0</v>
      </c>
      <c r="BI77" s="132">
        <f t="shared" si="30"/>
        <v>0</v>
      </c>
      <c r="BJ77" s="13">
        <f>SUM(Azioni!MO7:MO46)</f>
        <v>0</v>
      </c>
      <c r="BK77" s="132">
        <f t="shared" si="31"/>
        <v>0</v>
      </c>
      <c r="BL77" s="13">
        <f>SUM(Azioni!MX7:MX46)</f>
        <v>0</v>
      </c>
      <c r="BM77" s="132">
        <f t="shared" si="32"/>
        <v>0</v>
      </c>
      <c r="BN77" s="13">
        <f>SUM(Azioni!NG7:NG46)</f>
        <v>0</v>
      </c>
      <c r="BO77" s="132">
        <f t="shared" si="33"/>
        <v>0</v>
      </c>
      <c r="BP77" s="13">
        <f>SUM(Azioni!NP7:NP46)</f>
        <v>0</v>
      </c>
      <c r="BQ77" s="132">
        <f t="shared" si="34"/>
        <v>0</v>
      </c>
      <c r="BR77" s="13">
        <f>SUM(Azioni!NY7:NY46)</f>
        <v>0</v>
      </c>
      <c r="BS77" s="132">
        <f t="shared" si="35"/>
        <v>0</v>
      </c>
      <c r="BT77" s="13">
        <f>SUM(Azioni!OH7:OH46)</f>
        <v>0</v>
      </c>
      <c r="BU77" s="132">
        <f t="shared" si="36"/>
        <v>0</v>
      </c>
      <c r="BV77" s="13">
        <f>SUM(Azioni!OQ7:OQ46)</f>
        <v>0</v>
      </c>
      <c r="BW77" s="132">
        <f t="shared" si="37"/>
        <v>0</v>
      </c>
      <c r="BX77" s="13">
        <f>SUM(Azioni!OZ7:OZ46)</f>
        <v>0</v>
      </c>
      <c r="BY77" s="132">
        <f t="shared" si="38"/>
        <v>0</v>
      </c>
      <c r="BZ77" s="13">
        <f>SUM(Azioni!PI7:PI46)</f>
        <v>0</v>
      </c>
      <c r="CA77" s="132">
        <f t="shared" si="39"/>
        <v>0</v>
      </c>
      <c r="CB77" s="13">
        <f>SUM(Azioni!PR7:PR46)</f>
        <v>0</v>
      </c>
      <c r="CC77" s="132">
        <f t="shared" si="40"/>
        <v>0</v>
      </c>
      <c r="CD77" s="13">
        <f>SUM(Azioni!QA7:QA46)</f>
        <v>0</v>
      </c>
      <c r="CE77" s="132">
        <f t="shared" si="41"/>
        <v>0</v>
      </c>
      <c r="CF77" s="13">
        <f>SUM(Azioni!QJ7:QJ46)</f>
        <v>0</v>
      </c>
      <c r="CG77" s="132">
        <f t="shared" si="42"/>
        <v>0</v>
      </c>
      <c r="CH77" s="13">
        <f>SUM(Azioni!QS7:QS46)</f>
        <v>0</v>
      </c>
      <c r="CI77" s="132">
        <f t="shared" si="43"/>
        <v>0</v>
      </c>
      <c r="CJ77" s="13">
        <f>SUM(Azioni!RB7:RB46)</f>
        <v>0</v>
      </c>
      <c r="CK77" s="132">
        <f t="shared" si="44"/>
        <v>0</v>
      </c>
      <c r="CL77" s="13">
        <f>SUM(Azioni!RK7:RK46)</f>
        <v>0</v>
      </c>
      <c r="CM77" s="132">
        <f t="shared" si="45"/>
        <v>0</v>
      </c>
      <c r="CN77" s="13">
        <f>SUM(Azioni!RT7:RT46)</f>
        <v>0</v>
      </c>
      <c r="CO77" s="132">
        <f t="shared" si="46"/>
        <v>0</v>
      </c>
      <c r="CP77" s="13">
        <f>SUM(Azioni!SC7:SC46)</f>
        <v>0</v>
      </c>
      <c r="CQ77" s="132">
        <f t="shared" si="47"/>
        <v>0</v>
      </c>
      <c r="CR77" s="13">
        <f>SUM(Azioni!SL7:SL46)</f>
        <v>0</v>
      </c>
      <c r="CS77" s="132">
        <f t="shared" si="48"/>
        <v>0</v>
      </c>
      <c r="CT77" s="13">
        <f>SUM(Azioni!SU7:SU46)</f>
        <v>0</v>
      </c>
      <c r="CU77" s="132">
        <f t="shared" si="49"/>
        <v>0</v>
      </c>
      <c r="CV77" s="13">
        <f>SUM(Azioni!TD7:TD46)</f>
        <v>0</v>
      </c>
      <c r="CW77" s="132">
        <f t="shared" si="50"/>
        <v>0</v>
      </c>
      <c r="CX77" s="13">
        <f>SUM(Azioni!TM7:TM46)</f>
        <v>0</v>
      </c>
      <c r="CY77" s="132">
        <f t="shared" si="51"/>
        <v>0</v>
      </c>
      <c r="CZ77" s="13">
        <f>SUM(Azioni!TV7:TV46)</f>
        <v>0</v>
      </c>
      <c r="DA77" s="132">
        <f t="shared" si="52"/>
        <v>0</v>
      </c>
      <c r="DB77" s="47"/>
    </row>
    <row r="78" spans="1:106" x14ac:dyDescent="0.25">
      <c r="A78" s="139" t="s">
        <v>733</v>
      </c>
      <c r="B78" s="13">
        <f t="shared" si="53"/>
        <v>0</v>
      </c>
      <c r="C78" s="145">
        <f t="shared" si="2"/>
        <v>0</v>
      </c>
      <c r="D78" s="13">
        <f>SUM(Azioni!CO7:CO46)</f>
        <v>0</v>
      </c>
      <c r="E78" s="132">
        <f t="shared" si="54"/>
        <v>0</v>
      </c>
      <c r="F78" s="13">
        <f>SUM(Azioni!CX7:CX46)</f>
        <v>0</v>
      </c>
      <c r="G78" s="132">
        <f t="shared" si="3"/>
        <v>0</v>
      </c>
      <c r="H78" s="13">
        <f>SUM(Azioni!DG7:DG46)</f>
        <v>0</v>
      </c>
      <c r="I78" s="132">
        <f t="shared" si="4"/>
        <v>0</v>
      </c>
      <c r="J78" s="13">
        <f>SUM(Azioni!DP7:DP46)</f>
        <v>0</v>
      </c>
      <c r="K78" s="132">
        <f t="shared" si="5"/>
        <v>0</v>
      </c>
      <c r="L78" s="13">
        <f>SUM(Azioni!DY7:DY46)</f>
        <v>0</v>
      </c>
      <c r="M78" s="132">
        <f t="shared" si="6"/>
        <v>0</v>
      </c>
      <c r="N78" s="13">
        <f>SUM(Azioni!EH7:EH46)</f>
        <v>0</v>
      </c>
      <c r="O78" s="132">
        <f t="shared" si="7"/>
        <v>0</v>
      </c>
      <c r="P78" s="13">
        <f>SUM(Azioni!EQ7:EQ46)</f>
        <v>0</v>
      </c>
      <c r="Q78" s="132">
        <f t="shared" si="8"/>
        <v>0</v>
      </c>
      <c r="R78" s="13">
        <f>SUM(Azioni!EZ7:EZ46)</f>
        <v>0</v>
      </c>
      <c r="S78" s="132">
        <f t="shared" si="9"/>
        <v>0</v>
      </c>
      <c r="T78" s="13">
        <f>SUM(Azioni!FI7:FI46)</f>
        <v>0</v>
      </c>
      <c r="U78" s="132">
        <f t="shared" si="10"/>
        <v>0</v>
      </c>
      <c r="V78" s="13">
        <f>SUM(Azioni!FR7:FR46)</f>
        <v>0</v>
      </c>
      <c r="W78" s="132">
        <f t="shared" si="11"/>
        <v>0</v>
      </c>
      <c r="X78" s="13">
        <f>SUM(Azioni!GA7:GA46)</f>
        <v>0</v>
      </c>
      <c r="Y78" s="132">
        <f t="shared" si="12"/>
        <v>0</v>
      </c>
      <c r="Z78" s="13">
        <f>SUM(Azioni!GJ7:GJ46)</f>
        <v>0</v>
      </c>
      <c r="AA78" s="132">
        <f t="shared" si="13"/>
        <v>0</v>
      </c>
      <c r="AB78" s="13">
        <f>SUM(Azioni!GS7:GS46)</f>
        <v>0</v>
      </c>
      <c r="AC78" s="132">
        <f t="shared" si="14"/>
        <v>0</v>
      </c>
      <c r="AD78" s="13">
        <f>SUM(Azioni!HB7:HB46)</f>
        <v>0</v>
      </c>
      <c r="AE78" s="132">
        <f t="shared" si="15"/>
        <v>0</v>
      </c>
      <c r="AF78" s="13">
        <f>SUM(Azioni!HK7:HK46)</f>
        <v>0</v>
      </c>
      <c r="AG78" s="132">
        <f t="shared" si="16"/>
        <v>0</v>
      </c>
      <c r="AH78" s="13">
        <f>SUM(Azioni!HT7:HT46)</f>
        <v>0</v>
      </c>
      <c r="AI78" s="132">
        <f t="shared" si="17"/>
        <v>0</v>
      </c>
      <c r="AJ78" s="13">
        <f>SUM(Azioni!IC7:IC46)</f>
        <v>0</v>
      </c>
      <c r="AK78" s="132">
        <f t="shared" si="18"/>
        <v>0</v>
      </c>
      <c r="AL78" s="13">
        <f>SUM(Azioni!IL7:IL46)</f>
        <v>0</v>
      </c>
      <c r="AM78" s="132">
        <f t="shared" si="19"/>
        <v>0</v>
      </c>
      <c r="AN78" s="13">
        <f>SUM(Azioni!IU7:IU46)</f>
        <v>0</v>
      </c>
      <c r="AO78" s="132">
        <f t="shared" si="20"/>
        <v>0</v>
      </c>
      <c r="AP78" s="13">
        <f>SUM(Azioni!JD7:JD46)</f>
        <v>0</v>
      </c>
      <c r="AQ78" s="132">
        <f t="shared" si="21"/>
        <v>0</v>
      </c>
      <c r="AR78" s="13">
        <f>SUM(Azioni!JM7:JM46)</f>
        <v>0</v>
      </c>
      <c r="AS78" s="132">
        <f t="shared" si="22"/>
        <v>0</v>
      </c>
      <c r="AT78" s="13">
        <f>SUM(Azioni!JV7:JV46)</f>
        <v>0</v>
      </c>
      <c r="AU78" s="132">
        <f t="shared" si="23"/>
        <v>0</v>
      </c>
      <c r="AV78" s="13">
        <f>SUM(Azioni!KE7:KE46)</f>
        <v>0</v>
      </c>
      <c r="AW78" s="132">
        <f t="shared" si="24"/>
        <v>0</v>
      </c>
      <c r="AX78" s="13">
        <f>SUM(Azioni!KN7:KN46)</f>
        <v>0</v>
      </c>
      <c r="AY78" s="132">
        <f t="shared" si="25"/>
        <v>0</v>
      </c>
      <c r="AZ78" s="13">
        <f>SUM(Azioni!KW7:KW46)</f>
        <v>0</v>
      </c>
      <c r="BA78" s="132">
        <f t="shared" si="26"/>
        <v>0</v>
      </c>
      <c r="BB78" s="13">
        <f>SUM(Azioni!LF7:LF46)</f>
        <v>0</v>
      </c>
      <c r="BC78" s="132">
        <f t="shared" si="27"/>
        <v>0</v>
      </c>
      <c r="BD78" s="13">
        <f>SUM(Azioni!LO7:LO46)</f>
        <v>0</v>
      </c>
      <c r="BE78" s="132">
        <f t="shared" si="28"/>
        <v>0</v>
      </c>
      <c r="BF78" s="13">
        <f>SUM(Azioni!LX7:LX46)</f>
        <v>0</v>
      </c>
      <c r="BG78" s="132">
        <f t="shared" si="29"/>
        <v>0</v>
      </c>
      <c r="BH78" s="13">
        <f>SUM(Azioni!MG7:MG46)</f>
        <v>0</v>
      </c>
      <c r="BI78" s="132">
        <f t="shared" si="30"/>
        <v>0</v>
      </c>
      <c r="BJ78" s="13">
        <f>SUM(Azioni!MP7:MP46)</f>
        <v>0</v>
      </c>
      <c r="BK78" s="132">
        <f t="shared" si="31"/>
        <v>0</v>
      </c>
      <c r="BL78" s="13">
        <f>SUM(Azioni!MY7:MY46)</f>
        <v>0</v>
      </c>
      <c r="BM78" s="132">
        <f t="shared" si="32"/>
        <v>0</v>
      </c>
      <c r="BN78" s="13">
        <f>SUM(Azioni!NH7:NH46)</f>
        <v>0</v>
      </c>
      <c r="BO78" s="132">
        <f t="shared" si="33"/>
        <v>0</v>
      </c>
      <c r="BP78" s="13">
        <f>SUM(Azioni!NQ7:NQ46)</f>
        <v>0</v>
      </c>
      <c r="BQ78" s="132">
        <f t="shared" si="34"/>
        <v>0</v>
      </c>
      <c r="BR78" s="13">
        <f>SUM(Azioni!NZ7:NZ46)</f>
        <v>0</v>
      </c>
      <c r="BS78" s="132">
        <f t="shared" si="35"/>
        <v>0</v>
      </c>
      <c r="BT78" s="13">
        <f>SUM(Azioni!OI7:OI46)</f>
        <v>0</v>
      </c>
      <c r="BU78" s="132">
        <f t="shared" si="36"/>
        <v>0</v>
      </c>
      <c r="BV78" s="13">
        <f>SUM(Azioni!OR7:OR46)</f>
        <v>0</v>
      </c>
      <c r="BW78" s="132">
        <f t="shared" si="37"/>
        <v>0</v>
      </c>
      <c r="BX78" s="13">
        <f>SUM(Azioni!PA7:PA46)</f>
        <v>0</v>
      </c>
      <c r="BY78" s="132">
        <f t="shared" si="38"/>
        <v>0</v>
      </c>
      <c r="BZ78" s="13">
        <f>SUM(Azioni!PJ7:PJ46)</f>
        <v>0</v>
      </c>
      <c r="CA78" s="132">
        <f t="shared" si="39"/>
        <v>0</v>
      </c>
      <c r="CB78" s="13">
        <f>SUM(Azioni!PS7:PS46)</f>
        <v>0</v>
      </c>
      <c r="CC78" s="132">
        <f t="shared" si="40"/>
        <v>0</v>
      </c>
      <c r="CD78" s="13">
        <f>SUM(Azioni!QB7:QB46)</f>
        <v>0</v>
      </c>
      <c r="CE78" s="132">
        <f t="shared" si="41"/>
        <v>0</v>
      </c>
      <c r="CF78" s="13">
        <f>SUM(Azioni!QK7:QK46)</f>
        <v>0</v>
      </c>
      <c r="CG78" s="132">
        <f t="shared" si="42"/>
        <v>0</v>
      </c>
      <c r="CH78" s="13">
        <f>SUM(Azioni!QT7:QT46)</f>
        <v>0</v>
      </c>
      <c r="CI78" s="132">
        <f t="shared" si="43"/>
        <v>0</v>
      </c>
      <c r="CJ78" s="13">
        <f>SUM(Azioni!RC7:RC46)</f>
        <v>0</v>
      </c>
      <c r="CK78" s="132">
        <f t="shared" si="44"/>
        <v>0</v>
      </c>
      <c r="CL78" s="13">
        <f>SUM(Azioni!RL7:RL46)</f>
        <v>0</v>
      </c>
      <c r="CM78" s="132">
        <f t="shared" si="45"/>
        <v>0</v>
      </c>
      <c r="CN78" s="13">
        <f>SUM(Azioni!RU7:RU46)</f>
        <v>0</v>
      </c>
      <c r="CO78" s="132">
        <f t="shared" si="46"/>
        <v>0</v>
      </c>
      <c r="CP78" s="13">
        <f>SUM(Azioni!SD7:SD46)</f>
        <v>0</v>
      </c>
      <c r="CQ78" s="132">
        <f t="shared" si="47"/>
        <v>0</v>
      </c>
      <c r="CR78" s="13">
        <f>SUM(Azioni!SM7:SM46)</f>
        <v>0</v>
      </c>
      <c r="CS78" s="132">
        <f t="shared" si="48"/>
        <v>0</v>
      </c>
      <c r="CT78" s="13">
        <f>SUM(Azioni!SV7:SV46)</f>
        <v>0</v>
      </c>
      <c r="CU78" s="132">
        <f t="shared" si="49"/>
        <v>0</v>
      </c>
      <c r="CV78" s="13">
        <f>SUM(Azioni!TE7:TE46)</f>
        <v>0</v>
      </c>
      <c r="CW78" s="132">
        <f t="shared" si="50"/>
        <v>0</v>
      </c>
      <c r="CX78" s="13">
        <f>SUM(Azioni!TN7:TN46)</f>
        <v>0</v>
      </c>
      <c r="CY78" s="132">
        <f t="shared" si="51"/>
        <v>0</v>
      </c>
      <c r="CZ78" s="13">
        <f>SUM(Azioni!TW7:TW46)</f>
        <v>0</v>
      </c>
      <c r="DA78" s="132">
        <f t="shared" si="52"/>
        <v>0</v>
      </c>
      <c r="DB78" s="47"/>
    </row>
    <row r="79" spans="1:106" x14ac:dyDescent="0.25">
      <c r="A79" s="146" t="s">
        <v>403</v>
      </c>
      <c r="B79" s="13">
        <f t="shared" si="53"/>
        <v>0</v>
      </c>
      <c r="C79" s="145">
        <f t="shared" si="2"/>
        <v>0</v>
      </c>
      <c r="D79" s="13">
        <f>SUM(Azioni!CP7:CP46)</f>
        <v>0</v>
      </c>
      <c r="E79" s="132">
        <f t="shared" si="54"/>
        <v>0</v>
      </c>
      <c r="F79" s="13">
        <f>SUM(Azioni!CY7:CY46)</f>
        <v>0</v>
      </c>
      <c r="G79" s="132">
        <f t="shared" si="3"/>
        <v>0</v>
      </c>
      <c r="H79" s="13">
        <f>SUM(Azioni!DH7:DH46)</f>
        <v>0</v>
      </c>
      <c r="I79" s="132">
        <f t="shared" si="4"/>
        <v>0</v>
      </c>
      <c r="J79" s="13">
        <f>SUM(Azioni!DQ7:DQ46)</f>
        <v>0</v>
      </c>
      <c r="K79" s="132">
        <f t="shared" si="5"/>
        <v>0</v>
      </c>
      <c r="L79" s="13">
        <f>SUM(Azioni!DZ7:DZ46)</f>
        <v>0</v>
      </c>
      <c r="M79" s="132">
        <f t="shared" si="6"/>
        <v>0</v>
      </c>
      <c r="N79" s="13">
        <f>SUM(Azioni!EI7:EI46)</f>
        <v>0</v>
      </c>
      <c r="O79" s="132">
        <f t="shared" si="7"/>
        <v>0</v>
      </c>
      <c r="P79" s="13">
        <f>SUM(Azioni!ER7:ER46)</f>
        <v>0</v>
      </c>
      <c r="Q79" s="132">
        <f t="shared" si="8"/>
        <v>0</v>
      </c>
      <c r="R79" s="13">
        <f>SUM(Azioni!FA7:FA46)</f>
        <v>0</v>
      </c>
      <c r="S79" s="132">
        <f t="shared" si="9"/>
        <v>0</v>
      </c>
      <c r="T79" s="13">
        <f>SUM(Azioni!FJ7:FJ46)</f>
        <v>0</v>
      </c>
      <c r="U79" s="132">
        <f t="shared" si="10"/>
        <v>0</v>
      </c>
      <c r="V79" s="13">
        <f>SUM(Azioni!FS7:FS46)</f>
        <v>0</v>
      </c>
      <c r="W79" s="132">
        <f t="shared" si="11"/>
        <v>0</v>
      </c>
      <c r="X79" s="13">
        <f>SUM(Azioni!GB7:GB46)</f>
        <v>0</v>
      </c>
      <c r="Y79" s="132">
        <f t="shared" si="12"/>
        <v>0</v>
      </c>
      <c r="Z79" s="13">
        <f>SUM(Azioni!GK7:GK46)</f>
        <v>0</v>
      </c>
      <c r="AA79" s="132">
        <f t="shared" si="13"/>
        <v>0</v>
      </c>
      <c r="AB79" s="13">
        <f>SUM(Azioni!GT7:GT46)</f>
        <v>0</v>
      </c>
      <c r="AC79" s="132">
        <f t="shared" si="14"/>
        <v>0</v>
      </c>
      <c r="AD79" s="13">
        <f>SUM(Azioni!HC7:HC46)</f>
        <v>0</v>
      </c>
      <c r="AE79" s="132">
        <f t="shared" si="15"/>
        <v>0</v>
      </c>
      <c r="AF79" s="13">
        <f>SUM(Azioni!HL7:HL46)</f>
        <v>0</v>
      </c>
      <c r="AG79" s="132">
        <f t="shared" si="16"/>
        <v>0</v>
      </c>
      <c r="AH79" s="13">
        <f>SUM(Azioni!HU7:HU46)</f>
        <v>0</v>
      </c>
      <c r="AI79" s="132">
        <f t="shared" si="17"/>
        <v>0</v>
      </c>
      <c r="AJ79" s="13">
        <f>SUM(Azioni!ID7:ID46)</f>
        <v>0</v>
      </c>
      <c r="AK79" s="132">
        <f t="shared" si="18"/>
        <v>0</v>
      </c>
      <c r="AL79" s="13">
        <f>SUM(Azioni!IM7:IM46)</f>
        <v>0</v>
      </c>
      <c r="AM79" s="132">
        <f t="shared" si="19"/>
        <v>0</v>
      </c>
      <c r="AN79" s="13">
        <f>SUM(Azioni!IV7:IV46)</f>
        <v>0</v>
      </c>
      <c r="AO79" s="132">
        <f t="shared" si="20"/>
        <v>0</v>
      </c>
      <c r="AP79" s="13">
        <f>SUM(Azioni!JE7:JE46)</f>
        <v>0</v>
      </c>
      <c r="AQ79" s="132">
        <f t="shared" si="21"/>
        <v>0</v>
      </c>
      <c r="AR79" s="13">
        <f>SUM(Azioni!JN7:JN46)</f>
        <v>0</v>
      </c>
      <c r="AS79" s="132">
        <f t="shared" si="22"/>
        <v>0</v>
      </c>
      <c r="AT79" s="13">
        <f>SUM(Azioni!JW7:JW46)</f>
        <v>0</v>
      </c>
      <c r="AU79" s="132">
        <f t="shared" si="23"/>
        <v>0</v>
      </c>
      <c r="AV79" s="13">
        <f>SUM(Azioni!KF7:KF46)</f>
        <v>0</v>
      </c>
      <c r="AW79" s="132">
        <f t="shared" si="24"/>
        <v>0</v>
      </c>
      <c r="AX79" s="13">
        <f>SUM(Azioni!KO7:KO46)</f>
        <v>0</v>
      </c>
      <c r="AY79" s="132">
        <f t="shared" si="25"/>
        <v>0</v>
      </c>
      <c r="AZ79" s="13">
        <f>SUM(Azioni!KX7:KX46)</f>
        <v>0</v>
      </c>
      <c r="BA79" s="132">
        <f t="shared" si="26"/>
        <v>0</v>
      </c>
      <c r="BB79" s="13">
        <f>SUM(Azioni!LG7:LG46)</f>
        <v>0</v>
      </c>
      <c r="BC79" s="132">
        <f t="shared" si="27"/>
        <v>0</v>
      </c>
      <c r="BD79" s="13">
        <f>SUM(Azioni!LP7:LP46)</f>
        <v>0</v>
      </c>
      <c r="BE79" s="132">
        <f t="shared" si="28"/>
        <v>0</v>
      </c>
      <c r="BF79" s="13">
        <f>SUM(Azioni!LY7:LY46)</f>
        <v>0</v>
      </c>
      <c r="BG79" s="132">
        <f t="shared" si="29"/>
        <v>0</v>
      </c>
      <c r="BH79" s="13">
        <f>SUM(Azioni!MH7:MH46)</f>
        <v>0</v>
      </c>
      <c r="BI79" s="132">
        <f t="shared" si="30"/>
        <v>0</v>
      </c>
      <c r="BJ79" s="13">
        <f>SUM(Azioni!MQ7:MQ46)</f>
        <v>0</v>
      </c>
      <c r="BK79" s="132">
        <f t="shared" si="31"/>
        <v>0</v>
      </c>
      <c r="BL79" s="13">
        <f>SUM(Azioni!MZ7:MZ46)</f>
        <v>0</v>
      </c>
      <c r="BM79" s="132">
        <f t="shared" si="32"/>
        <v>0</v>
      </c>
      <c r="BN79" s="13">
        <f>SUM(Azioni!NI7:NI46)</f>
        <v>0</v>
      </c>
      <c r="BO79" s="132">
        <f t="shared" si="33"/>
        <v>0</v>
      </c>
      <c r="BP79" s="13">
        <f>SUM(Azioni!NR7:NR46)</f>
        <v>0</v>
      </c>
      <c r="BQ79" s="132">
        <f t="shared" si="34"/>
        <v>0</v>
      </c>
      <c r="BR79" s="13">
        <f>SUM(Azioni!OA7:OA46)</f>
        <v>0</v>
      </c>
      <c r="BS79" s="132">
        <f t="shared" si="35"/>
        <v>0</v>
      </c>
      <c r="BT79" s="13">
        <f>SUM(Azioni!OJ7:OJ46)</f>
        <v>0</v>
      </c>
      <c r="BU79" s="132">
        <f t="shared" si="36"/>
        <v>0</v>
      </c>
      <c r="BV79" s="13">
        <f>SUM(Azioni!OS7:OS46)</f>
        <v>0</v>
      </c>
      <c r="BW79" s="132">
        <f t="shared" si="37"/>
        <v>0</v>
      </c>
      <c r="BX79" s="13">
        <f>SUM(Azioni!PB7:PB46)</f>
        <v>0</v>
      </c>
      <c r="BY79" s="132">
        <f t="shared" si="38"/>
        <v>0</v>
      </c>
      <c r="BZ79" s="13">
        <f>SUM(Azioni!PK7:PK46)</f>
        <v>0</v>
      </c>
      <c r="CA79" s="132">
        <f t="shared" si="39"/>
        <v>0</v>
      </c>
      <c r="CB79" s="13">
        <f>SUM(Azioni!PT7:PT46)</f>
        <v>0</v>
      </c>
      <c r="CC79" s="132">
        <f t="shared" si="40"/>
        <v>0</v>
      </c>
      <c r="CD79" s="13">
        <f>SUM(Azioni!QC7:QC46)</f>
        <v>0</v>
      </c>
      <c r="CE79" s="132">
        <f t="shared" si="41"/>
        <v>0</v>
      </c>
      <c r="CF79" s="13">
        <f>SUM(Azioni!QL7:QL46)</f>
        <v>0</v>
      </c>
      <c r="CG79" s="132">
        <f t="shared" si="42"/>
        <v>0</v>
      </c>
      <c r="CH79" s="13">
        <f>SUM(Azioni!QU7:QU46)</f>
        <v>0</v>
      </c>
      <c r="CI79" s="132">
        <f t="shared" si="43"/>
        <v>0</v>
      </c>
      <c r="CJ79" s="13">
        <f>SUM(Azioni!RD7:RD46)</f>
        <v>0</v>
      </c>
      <c r="CK79" s="132">
        <f t="shared" si="44"/>
        <v>0</v>
      </c>
      <c r="CL79" s="13">
        <f>SUM(Azioni!RM7:RM46)</f>
        <v>0</v>
      </c>
      <c r="CM79" s="132">
        <f t="shared" si="45"/>
        <v>0</v>
      </c>
      <c r="CN79" s="13">
        <f>SUM(Azioni!RV7:RV46)</f>
        <v>0</v>
      </c>
      <c r="CO79" s="132">
        <f t="shared" si="46"/>
        <v>0</v>
      </c>
      <c r="CP79" s="13">
        <f>SUM(Azioni!SE7:SE46)</f>
        <v>0</v>
      </c>
      <c r="CQ79" s="132">
        <f t="shared" si="47"/>
        <v>0</v>
      </c>
      <c r="CR79" s="13">
        <f>SUM(Azioni!SN7:SN46)</f>
        <v>0</v>
      </c>
      <c r="CS79" s="132">
        <f t="shared" si="48"/>
        <v>0</v>
      </c>
      <c r="CT79" s="13">
        <f>SUM(Azioni!SW7:SW46)</f>
        <v>0</v>
      </c>
      <c r="CU79" s="132">
        <f t="shared" si="49"/>
        <v>0</v>
      </c>
      <c r="CV79" s="13">
        <f>SUM(Azioni!TF7:TF46)</f>
        <v>0</v>
      </c>
      <c r="CW79" s="132">
        <f t="shared" si="50"/>
        <v>0</v>
      </c>
      <c r="CX79" s="13">
        <f>SUM(Azioni!TO7:TO46)</f>
        <v>0</v>
      </c>
      <c r="CY79" s="132">
        <f t="shared" si="51"/>
        <v>0</v>
      </c>
      <c r="CZ79" s="13">
        <f>SUM(Azioni!TX7:TX46)</f>
        <v>0</v>
      </c>
      <c r="DA79" s="132">
        <f t="shared" si="52"/>
        <v>0</v>
      </c>
      <c r="DB79" s="47"/>
    </row>
    <row r="80" spans="1:106" x14ac:dyDescent="0.25">
      <c r="A80" s="139" t="s">
        <v>734</v>
      </c>
      <c r="B80" s="13">
        <f t="shared" si="53"/>
        <v>0</v>
      </c>
      <c r="C80" s="145">
        <f t="shared" si="2"/>
        <v>0</v>
      </c>
      <c r="D80" s="13">
        <f>SUM(Azioni!CQ7:CQ46)</f>
        <v>0</v>
      </c>
      <c r="E80" s="132">
        <f t="shared" si="54"/>
        <v>0</v>
      </c>
      <c r="F80" s="13">
        <f>SUM(Azioni!CZ7:CZ46)</f>
        <v>0</v>
      </c>
      <c r="G80" s="132">
        <f t="shared" si="3"/>
        <v>0</v>
      </c>
      <c r="H80" s="13">
        <f>SUM(Azioni!DI7:DI46)</f>
        <v>0</v>
      </c>
      <c r="I80" s="132">
        <f t="shared" si="4"/>
        <v>0</v>
      </c>
      <c r="J80" s="13">
        <f>SUM(Azioni!DR7:DR46)</f>
        <v>0</v>
      </c>
      <c r="K80" s="132">
        <f t="shared" si="5"/>
        <v>0</v>
      </c>
      <c r="L80" s="13">
        <f>SUM(Azioni!EA7:EA46)</f>
        <v>0</v>
      </c>
      <c r="M80" s="132">
        <f t="shared" si="6"/>
        <v>0</v>
      </c>
      <c r="N80" s="13">
        <f>SUM(Azioni!EJ7:EJ46)</f>
        <v>0</v>
      </c>
      <c r="O80" s="132">
        <f t="shared" si="7"/>
        <v>0</v>
      </c>
      <c r="P80" s="13">
        <f>SUM(Azioni!ES7:ES46)</f>
        <v>0</v>
      </c>
      <c r="Q80" s="132">
        <f t="shared" si="8"/>
        <v>0</v>
      </c>
      <c r="R80" s="13">
        <f>SUM(Azioni!FB7:FB46)</f>
        <v>0</v>
      </c>
      <c r="S80" s="132">
        <f t="shared" si="9"/>
        <v>0</v>
      </c>
      <c r="T80" s="13">
        <f>SUM(Azioni!FK7:FK46)</f>
        <v>0</v>
      </c>
      <c r="U80" s="132">
        <f t="shared" si="10"/>
        <v>0</v>
      </c>
      <c r="V80" s="13">
        <f>SUM(Azioni!FT7:FT46)</f>
        <v>0</v>
      </c>
      <c r="W80" s="132">
        <f t="shared" si="11"/>
        <v>0</v>
      </c>
      <c r="X80" s="13">
        <f>SUM(Azioni!GC7:GC46)</f>
        <v>0</v>
      </c>
      <c r="Y80" s="132">
        <f t="shared" si="12"/>
        <v>0</v>
      </c>
      <c r="Z80" s="13">
        <f>SUM(Azioni!GL7:GL46)</f>
        <v>0</v>
      </c>
      <c r="AA80" s="132">
        <f t="shared" si="13"/>
        <v>0</v>
      </c>
      <c r="AB80" s="13">
        <f>SUM(Azioni!GU7:GU46)</f>
        <v>0</v>
      </c>
      <c r="AC80" s="132">
        <f t="shared" si="14"/>
        <v>0</v>
      </c>
      <c r="AD80" s="13">
        <f>SUM(Azioni!HD7:HD46)</f>
        <v>0</v>
      </c>
      <c r="AE80" s="132">
        <f t="shared" si="15"/>
        <v>0</v>
      </c>
      <c r="AF80" s="13">
        <f>SUM(Azioni!HM7:HM46)</f>
        <v>0</v>
      </c>
      <c r="AG80" s="132">
        <f t="shared" si="16"/>
        <v>0</v>
      </c>
      <c r="AH80" s="13">
        <f>SUM(Azioni!HV7:HV46)</f>
        <v>0</v>
      </c>
      <c r="AI80" s="132">
        <f t="shared" si="17"/>
        <v>0</v>
      </c>
      <c r="AJ80" s="13">
        <f>SUM(Azioni!IE7:IE46)</f>
        <v>0</v>
      </c>
      <c r="AK80" s="132">
        <f t="shared" si="18"/>
        <v>0</v>
      </c>
      <c r="AL80" s="13">
        <f>SUM(Azioni!IN7:IN46)</f>
        <v>0</v>
      </c>
      <c r="AM80" s="132">
        <f t="shared" si="19"/>
        <v>0</v>
      </c>
      <c r="AN80" s="13">
        <f>SUM(Azioni!IW7:IW46)</f>
        <v>0</v>
      </c>
      <c r="AO80" s="132">
        <f t="shared" si="20"/>
        <v>0</v>
      </c>
      <c r="AP80" s="13">
        <f>SUM(Azioni!JF7:JF46)</f>
        <v>0</v>
      </c>
      <c r="AQ80" s="132">
        <f t="shared" si="21"/>
        <v>0</v>
      </c>
      <c r="AR80" s="13">
        <f>SUM(Azioni!JO7:JO46)</f>
        <v>0</v>
      </c>
      <c r="AS80" s="132">
        <f t="shared" si="22"/>
        <v>0</v>
      </c>
      <c r="AT80" s="13">
        <f>SUM(Azioni!JX7:JX46)</f>
        <v>0</v>
      </c>
      <c r="AU80" s="132">
        <f t="shared" si="23"/>
        <v>0</v>
      </c>
      <c r="AV80" s="13">
        <f>SUM(Azioni!KG7:KG46)</f>
        <v>0</v>
      </c>
      <c r="AW80" s="132">
        <f t="shared" si="24"/>
        <v>0</v>
      </c>
      <c r="AX80" s="13">
        <f>SUM(Azioni!KP7:KP46)</f>
        <v>0</v>
      </c>
      <c r="AY80" s="132">
        <f t="shared" si="25"/>
        <v>0</v>
      </c>
      <c r="AZ80" s="13">
        <f>SUM(Azioni!KY7:KY46)</f>
        <v>0</v>
      </c>
      <c r="BA80" s="132">
        <f t="shared" si="26"/>
        <v>0</v>
      </c>
      <c r="BB80" s="13">
        <f>SUM(Azioni!LH7:LH46)</f>
        <v>0</v>
      </c>
      <c r="BC80" s="132">
        <f t="shared" si="27"/>
        <v>0</v>
      </c>
      <c r="BD80" s="13">
        <f>SUM(Azioni!LQ7:LQ46)</f>
        <v>0</v>
      </c>
      <c r="BE80" s="132">
        <f t="shared" si="28"/>
        <v>0</v>
      </c>
      <c r="BF80" s="13">
        <f>SUM(Azioni!LZ7:LZ46)</f>
        <v>0</v>
      </c>
      <c r="BG80" s="132">
        <f t="shared" si="29"/>
        <v>0</v>
      </c>
      <c r="BH80" s="13">
        <f>SUM(Azioni!MI7:MI46)</f>
        <v>0</v>
      </c>
      <c r="BI80" s="132">
        <f t="shared" si="30"/>
        <v>0</v>
      </c>
      <c r="BJ80" s="13">
        <f>SUM(Azioni!MR7:MR46)</f>
        <v>0</v>
      </c>
      <c r="BK80" s="132">
        <f t="shared" si="31"/>
        <v>0</v>
      </c>
      <c r="BL80" s="13">
        <f>SUM(Azioni!NA7:NA46)</f>
        <v>0</v>
      </c>
      <c r="BM80" s="132">
        <f t="shared" si="32"/>
        <v>0</v>
      </c>
      <c r="BN80" s="13">
        <f>SUM(Azioni!NJ7:NJ46)</f>
        <v>0</v>
      </c>
      <c r="BO80" s="132">
        <f t="shared" si="33"/>
        <v>0</v>
      </c>
      <c r="BP80" s="13">
        <f>SUM(Azioni!NS7:NS46)</f>
        <v>0</v>
      </c>
      <c r="BQ80" s="132">
        <f t="shared" si="34"/>
        <v>0</v>
      </c>
      <c r="BR80" s="13">
        <f>SUM(Azioni!OB7:OB46)</f>
        <v>0</v>
      </c>
      <c r="BS80" s="132">
        <f t="shared" si="35"/>
        <v>0</v>
      </c>
      <c r="BT80" s="13">
        <f>SUM(Azioni!OK7:OK46)</f>
        <v>0</v>
      </c>
      <c r="BU80" s="132">
        <f t="shared" si="36"/>
        <v>0</v>
      </c>
      <c r="BV80" s="13">
        <f>SUM(Azioni!OT7:OT46)</f>
        <v>0</v>
      </c>
      <c r="BW80" s="132">
        <f t="shared" si="37"/>
        <v>0</v>
      </c>
      <c r="BX80" s="13">
        <f>SUM(Azioni!PC7:PC46)</f>
        <v>0</v>
      </c>
      <c r="BY80" s="132">
        <f t="shared" si="38"/>
        <v>0</v>
      </c>
      <c r="BZ80" s="13">
        <f>SUM(Azioni!PL7:PL46)</f>
        <v>0</v>
      </c>
      <c r="CA80" s="132">
        <f t="shared" si="39"/>
        <v>0</v>
      </c>
      <c r="CB80" s="13">
        <f>SUM(Azioni!PU7:PU46)</f>
        <v>0</v>
      </c>
      <c r="CC80" s="132">
        <f t="shared" si="40"/>
        <v>0</v>
      </c>
      <c r="CD80" s="13">
        <f>SUM(Azioni!QD7:QD46)</f>
        <v>0</v>
      </c>
      <c r="CE80" s="132">
        <f t="shared" si="41"/>
        <v>0</v>
      </c>
      <c r="CF80" s="13">
        <f>SUM(Azioni!QM7:QM46)</f>
        <v>0</v>
      </c>
      <c r="CG80" s="132">
        <f t="shared" si="42"/>
        <v>0</v>
      </c>
      <c r="CH80" s="13">
        <f>SUM(Azioni!QV7:QV46)</f>
        <v>0</v>
      </c>
      <c r="CI80" s="132">
        <f t="shared" si="43"/>
        <v>0</v>
      </c>
      <c r="CJ80" s="13">
        <f>SUM(Azioni!RE7:RE46)</f>
        <v>0</v>
      </c>
      <c r="CK80" s="132">
        <f t="shared" si="44"/>
        <v>0</v>
      </c>
      <c r="CL80" s="13">
        <f>SUM(Azioni!RN7:RN46)</f>
        <v>0</v>
      </c>
      <c r="CM80" s="132">
        <f t="shared" si="45"/>
        <v>0</v>
      </c>
      <c r="CN80" s="13">
        <f>SUM(Azioni!RW7:RW46)</f>
        <v>0</v>
      </c>
      <c r="CO80" s="132">
        <f t="shared" si="46"/>
        <v>0</v>
      </c>
      <c r="CP80" s="13">
        <f>SUM(Azioni!SF7:SF46)</f>
        <v>0</v>
      </c>
      <c r="CQ80" s="132">
        <f t="shared" si="47"/>
        <v>0</v>
      </c>
      <c r="CR80" s="13">
        <f>SUM(Azioni!SO7:SO46)</f>
        <v>0</v>
      </c>
      <c r="CS80" s="132">
        <f t="shared" si="48"/>
        <v>0</v>
      </c>
      <c r="CT80" s="13">
        <f>SUM(Azioni!SX7:SX46)</f>
        <v>0</v>
      </c>
      <c r="CU80" s="132">
        <f t="shared" si="49"/>
        <v>0</v>
      </c>
      <c r="CV80" s="13">
        <f>SUM(Azioni!TG7:TG46)</f>
        <v>0</v>
      </c>
      <c r="CW80" s="132">
        <f t="shared" si="50"/>
        <v>0</v>
      </c>
      <c r="CX80" s="13">
        <f>SUM(Azioni!TP7:TP46)</f>
        <v>0</v>
      </c>
      <c r="CY80" s="132">
        <f t="shared" si="51"/>
        <v>0</v>
      </c>
      <c r="CZ80" s="13">
        <f>SUM(Azioni!TY7:TY46)</f>
        <v>0</v>
      </c>
      <c r="DA80" s="132">
        <f t="shared" si="52"/>
        <v>0</v>
      </c>
      <c r="DB80" s="47"/>
    </row>
    <row r="81" spans="1:106" x14ac:dyDescent="0.25">
      <c r="A81" s="139" t="s">
        <v>100</v>
      </c>
      <c r="B81" s="13">
        <f t="shared" si="53"/>
        <v>0</v>
      </c>
      <c r="C81" s="145">
        <f t="shared" si="2"/>
        <v>0</v>
      </c>
      <c r="D81" s="13">
        <f>SUM(Azioni!CR7:CR46)</f>
        <v>0</v>
      </c>
      <c r="E81" s="132">
        <f t="shared" si="54"/>
        <v>0</v>
      </c>
      <c r="F81" s="13">
        <f>SUM(Azioni!DA7:DA46)</f>
        <v>0</v>
      </c>
      <c r="G81" s="132">
        <f t="shared" si="3"/>
        <v>0</v>
      </c>
      <c r="H81" s="13">
        <f>SUM(Azioni!DJ7:DJ46)</f>
        <v>0</v>
      </c>
      <c r="I81" s="132">
        <f t="shared" ref="I81" si="55">IFERROR(H81/H$83,0)</f>
        <v>0</v>
      </c>
      <c r="J81" s="13">
        <f>SUM(Azioni!DS7:DS46)</f>
        <v>0</v>
      </c>
      <c r="K81" s="132">
        <f t="shared" ref="K81" si="56">IFERROR(J81/J$83,0)</f>
        <v>0</v>
      </c>
      <c r="L81" s="13">
        <f>SUM(Azioni!EB7:EB46)</f>
        <v>0</v>
      </c>
      <c r="M81" s="132">
        <f t="shared" ref="M81" si="57">IFERROR(L81/L$83,0)</f>
        <v>0</v>
      </c>
      <c r="N81" s="13">
        <f>SUM(Azioni!EK7:EK46)</f>
        <v>0</v>
      </c>
      <c r="O81" s="132">
        <f t="shared" ref="O81" si="58">IFERROR(N81/N$83,0)</f>
        <v>0</v>
      </c>
      <c r="P81" s="13">
        <f>SUM(Azioni!ET7:ET46)</f>
        <v>0</v>
      </c>
      <c r="Q81" s="132">
        <f t="shared" ref="Q81" si="59">IFERROR(P81/P$83,0)</f>
        <v>0</v>
      </c>
      <c r="R81" s="13">
        <f>SUM(Azioni!FC7:FC46)</f>
        <v>0</v>
      </c>
      <c r="S81" s="132">
        <f t="shared" ref="S81" si="60">IFERROR(R81/R$83,0)</f>
        <v>0</v>
      </c>
      <c r="T81" s="13">
        <f>SUM(Azioni!FL7:FL46)</f>
        <v>0</v>
      </c>
      <c r="U81" s="132">
        <f t="shared" ref="U81" si="61">IFERROR(T81/T$83,0)</f>
        <v>0</v>
      </c>
      <c r="V81" s="13">
        <f>SUM(Azioni!FU7:FU46)</f>
        <v>0</v>
      </c>
      <c r="W81" s="132">
        <f t="shared" ref="W81" si="62">IFERROR(V81/V$83,0)</f>
        <v>0</v>
      </c>
      <c r="X81" s="13">
        <f>SUM(Azioni!GD7:GD46)</f>
        <v>0</v>
      </c>
      <c r="Y81" s="132">
        <f t="shared" ref="Y81" si="63">IFERROR(X81/X$83,0)</f>
        <v>0</v>
      </c>
      <c r="Z81" s="13">
        <f>SUM(Azioni!GM7:GM46)</f>
        <v>0</v>
      </c>
      <c r="AA81" s="132">
        <f t="shared" ref="AA81" si="64">IFERROR(Z81/Z$83,0)</f>
        <v>0</v>
      </c>
      <c r="AB81" s="13">
        <f>SUM(Azioni!GV7:GV46)</f>
        <v>0</v>
      </c>
      <c r="AC81" s="132">
        <f t="shared" ref="AC81" si="65">IFERROR(AB81/AB$83,0)</f>
        <v>0</v>
      </c>
      <c r="AD81" s="13">
        <f>SUM(Azioni!HE7:HE46)</f>
        <v>0</v>
      </c>
      <c r="AE81" s="132">
        <f t="shared" ref="AE81" si="66">IFERROR(AD81/AD$83,0)</f>
        <v>0</v>
      </c>
      <c r="AF81" s="13">
        <f>SUM(Azioni!HN7:HN46)</f>
        <v>0</v>
      </c>
      <c r="AG81" s="132">
        <f t="shared" ref="AG81" si="67">IFERROR(AF81/AF$83,0)</f>
        <v>0</v>
      </c>
      <c r="AH81" s="13">
        <f>SUM(Azioni!HW7:HW46)</f>
        <v>0</v>
      </c>
      <c r="AI81" s="132">
        <f t="shared" ref="AI81" si="68">IFERROR(AH81/AH$83,0)</f>
        <v>0</v>
      </c>
      <c r="AJ81" s="13">
        <f>SUM(Azioni!IF7:IF46)</f>
        <v>0</v>
      </c>
      <c r="AK81" s="132">
        <f t="shared" ref="AK81" si="69">IFERROR(AJ81/AJ$83,0)</f>
        <v>0</v>
      </c>
      <c r="AL81" s="13">
        <f>SUM(Azioni!IO7:IO46)</f>
        <v>0</v>
      </c>
      <c r="AM81" s="132">
        <f t="shared" ref="AM81" si="70">IFERROR(AL81/AL$83,0)</f>
        <v>0</v>
      </c>
      <c r="AN81" s="13">
        <f>SUM(Azioni!IX7:IX46)</f>
        <v>0</v>
      </c>
      <c r="AO81" s="132">
        <f t="shared" ref="AO81" si="71">IFERROR(AN81/AN$83,0)</f>
        <v>0</v>
      </c>
      <c r="AP81" s="13">
        <f>SUM(Azioni!JG7:JG46)</f>
        <v>0</v>
      </c>
      <c r="AQ81" s="132">
        <f t="shared" ref="AQ81" si="72">IFERROR(AP81/AP$83,0)</f>
        <v>0</v>
      </c>
      <c r="AR81" s="13">
        <f>SUM(Azioni!JP7:JP46)</f>
        <v>0</v>
      </c>
      <c r="AS81" s="132">
        <f t="shared" ref="AS81" si="73">IFERROR(AR81/AR$83,0)</f>
        <v>0</v>
      </c>
      <c r="AT81" s="13">
        <f>SUM(Azioni!JY7:JY46)</f>
        <v>0</v>
      </c>
      <c r="AU81" s="132">
        <f t="shared" si="23"/>
        <v>0</v>
      </c>
      <c r="AV81" s="13">
        <f>SUM(Azioni!KH7:KH46)</f>
        <v>0</v>
      </c>
      <c r="AW81" s="132">
        <f t="shared" si="24"/>
        <v>0</v>
      </c>
      <c r="AX81" s="13">
        <f>SUM(Azioni!KQ7:KQ46)</f>
        <v>0</v>
      </c>
      <c r="AY81" s="132">
        <f t="shared" si="25"/>
        <v>0</v>
      </c>
      <c r="AZ81" s="13">
        <f>SUM(Azioni!KZ7:KZ46)</f>
        <v>0</v>
      </c>
      <c r="BA81" s="132">
        <f t="shared" si="26"/>
        <v>0</v>
      </c>
      <c r="BB81" s="13">
        <f>SUM(Azioni!LI7:LI46)</f>
        <v>0</v>
      </c>
      <c r="BC81" s="132">
        <f t="shared" si="27"/>
        <v>0</v>
      </c>
      <c r="BD81" s="13">
        <f>SUM(Azioni!LR7:LR46)</f>
        <v>0</v>
      </c>
      <c r="BE81" s="132">
        <f t="shared" si="28"/>
        <v>0</v>
      </c>
      <c r="BF81" s="13">
        <f>SUM(Azioni!MA7:MA46)</f>
        <v>0</v>
      </c>
      <c r="BG81" s="132">
        <f t="shared" si="29"/>
        <v>0</v>
      </c>
      <c r="BH81" s="13">
        <f>SUM(Azioni!MJ7:MJ46)</f>
        <v>0</v>
      </c>
      <c r="BI81" s="132">
        <f t="shared" si="30"/>
        <v>0</v>
      </c>
      <c r="BJ81" s="13">
        <f>SUM(Azioni!MS7:MS46)</f>
        <v>0</v>
      </c>
      <c r="BK81" s="132">
        <f t="shared" si="31"/>
        <v>0</v>
      </c>
      <c r="BL81" s="13">
        <f>SUM(Azioni!NB7:NB46)</f>
        <v>0</v>
      </c>
      <c r="BM81" s="132">
        <f t="shared" si="32"/>
        <v>0</v>
      </c>
      <c r="BN81" s="13">
        <f>SUM(Azioni!NK7:NK46)</f>
        <v>0</v>
      </c>
      <c r="BO81" s="132">
        <f t="shared" si="33"/>
        <v>0</v>
      </c>
      <c r="BP81" s="13">
        <f>SUM(Azioni!NT7:NT46)</f>
        <v>0</v>
      </c>
      <c r="BQ81" s="132">
        <f t="shared" si="34"/>
        <v>0</v>
      </c>
      <c r="BR81" s="13">
        <f>SUM(Azioni!OC7:OC46)</f>
        <v>0</v>
      </c>
      <c r="BS81" s="132">
        <f t="shared" si="35"/>
        <v>0</v>
      </c>
      <c r="BT81" s="13">
        <f>SUM(Azioni!OL7:OL46)</f>
        <v>0</v>
      </c>
      <c r="BU81" s="132">
        <f t="shared" si="36"/>
        <v>0</v>
      </c>
      <c r="BV81" s="13">
        <f>SUM(Azioni!OU7:OU46)</f>
        <v>0</v>
      </c>
      <c r="BW81" s="132">
        <f t="shared" si="37"/>
        <v>0</v>
      </c>
      <c r="BX81" s="13">
        <f>SUM(Azioni!PD7:PD46)</f>
        <v>0</v>
      </c>
      <c r="BY81" s="132">
        <f t="shared" si="38"/>
        <v>0</v>
      </c>
      <c r="BZ81" s="13">
        <f>SUM(Azioni!PM7:PM46)</f>
        <v>0</v>
      </c>
      <c r="CA81" s="132">
        <f t="shared" si="39"/>
        <v>0</v>
      </c>
      <c r="CB81" s="13">
        <f>SUM(Azioni!PV7:PV46)</f>
        <v>0</v>
      </c>
      <c r="CC81" s="132">
        <f t="shared" si="40"/>
        <v>0</v>
      </c>
      <c r="CD81" s="13">
        <f>SUM(Azioni!QE7:QE46)</f>
        <v>0</v>
      </c>
      <c r="CE81" s="132">
        <f t="shared" si="41"/>
        <v>0</v>
      </c>
      <c r="CF81" s="13">
        <f>SUM(Azioni!QN7:QN46)</f>
        <v>0</v>
      </c>
      <c r="CG81" s="132">
        <f t="shared" si="42"/>
        <v>0</v>
      </c>
      <c r="CH81" s="13">
        <f>SUM(Azioni!QW7:QW46)</f>
        <v>0</v>
      </c>
      <c r="CI81" s="132">
        <f t="shared" si="43"/>
        <v>0</v>
      </c>
      <c r="CJ81" s="13">
        <f>SUM(Azioni!RF7:RF46)</f>
        <v>0</v>
      </c>
      <c r="CK81" s="132">
        <f t="shared" si="44"/>
        <v>0</v>
      </c>
      <c r="CL81" s="13">
        <f>SUM(Azioni!RO7:RO46)</f>
        <v>0</v>
      </c>
      <c r="CM81" s="132">
        <f t="shared" si="45"/>
        <v>0</v>
      </c>
      <c r="CN81" s="13">
        <f>SUM(Azioni!RX7:RX46)</f>
        <v>0</v>
      </c>
      <c r="CO81" s="132">
        <f t="shared" si="46"/>
        <v>0</v>
      </c>
      <c r="CP81" s="13">
        <f>SUM(Azioni!SG7:SG46)</f>
        <v>0</v>
      </c>
      <c r="CQ81" s="132">
        <f t="shared" si="47"/>
        <v>0</v>
      </c>
      <c r="CR81" s="13">
        <f>SUM(Azioni!SP7:SP46)</f>
        <v>0</v>
      </c>
      <c r="CS81" s="132">
        <f t="shared" si="48"/>
        <v>0</v>
      </c>
      <c r="CT81" s="13">
        <f>SUM(Azioni!SY7:SY46)</f>
        <v>0</v>
      </c>
      <c r="CU81" s="132">
        <f t="shared" si="49"/>
        <v>0</v>
      </c>
      <c r="CV81" s="13">
        <f>SUM(Azioni!TH7:TH46)</f>
        <v>0</v>
      </c>
      <c r="CW81" s="132">
        <f t="shared" si="50"/>
        <v>0</v>
      </c>
      <c r="CX81" s="13">
        <f>SUM(Azioni!TQ7:TQ46)</f>
        <v>0</v>
      </c>
      <c r="CY81" s="132">
        <f t="shared" si="51"/>
        <v>0</v>
      </c>
      <c r="CZ81" s="13">
        <f>SUM(Azioni!TZ7:TZ46)</f>
        <v>0</v>
      </c>
      <c r="DA81" s="132">
        <f t="shared" si="52"/>
        <v>0</v>
      </c>
      <c r="DB81" s="47"/>
    </row>
    <row r="82" spans="1:106" x14ac:dyDescent="0.25">
      <c r="A82" s="139" t="s">
        <v>68</v>
      </c>
      <c r="B82" s="13">
        <f t="shared" si="53"/>
        <v>0</v>
      </c>
      <c r="C82" s="145">
        <f t="shared" si="2"/>
        <v>0</v>
      </c>
      <c r="D82" s="13">
        <f>SUM(Azioni!CS7:CS46)</f>
        <v>0</v>
      </c>
      <c r="E82" s="132">
        <f t="shared" si="54"/>
        <v>0</v>
      </c>
      <c r="F82" s="13">
        <f>SUM(Azioni!DB7:DB46)</f>
        <v>0</v>
      </c>
      <c r="G82" s="132">
        <f t="shared" si="3"/>
        <v>0</v>
      </c>
      <c r="H82" s="13">
        <f>SUM(Azioni!DK7:DK46)</f>
        <v>0</v>
      </c>
      <c r="I82" s="132">
        <f>IFERROR(H82/H$83,0)</f>
        <v>0</v>
      </c>
      <c r="J82" s="13">
        <f>SUM(Azioni!DT7:DT46)</f>
        <v>0</v>
      </c>
      <c r="K82" s="132">
        <f>IFERROR(J82/J$83,0)</f>
        <v>0</v>
      </c>
      <c r="L82" s="13">
        <f>SUM(Azioni!EC7:EC46)</f>
        <v>0</v>
      </c>
      <c r="M82" s="132">
        <f>IFERROR(L82/L$83,0)</f>
        <v>0</v>
      </c>
      <c r="N82" s="13">
        <f>SUM(Azioni!EL7:EL46)</f>
        <v>0</v>
      </c>
      <c r="O82" s="132">
        <f>IFERROR(N82/N$83,0)</f>
        <v>0</v>
      </c>
      <c r="P82" s="13">
        <f>SUM(Azioni!EU7:EU46)</f>
        <v>0</v>
      </c>
      <c r="Q82" s="132">
        <f>IFERROR(P82/P$83,0)</f>
        <v>0</v>
      </c>
      <c r="R82" s="13">
        <f>SUM(Azioni!FD7:FD46)</f>
        <v>0</v>
      </c>
      <c r="S82" s="132">
        <f>IFERROR(R82/R$83,0)</f>
        <v>0</v>
      </c>
      <c r="T82" s="13">
        <f>SUM(Azioni!FM7:FM46)</f>
        <v>0</v>
      </c>
      <c r="U82" s="132">
        <f>IFERROR(T82/T$83,0)</f>
        <v>0</v>
      </c>
      <c r="V82" s="13">
        <f>SUM(Azioni!FV7:FV46)</f>
        <v>0</v>
      </c>
      <c r="W82" s="132">
        <f>IFERROR(V82/V$83,0)</f>
        <v>0</v>
      </c>
      <c r="X82" s="13">
        <f>SUM(Azioni!GE7:GE46)</f>
        <v>0</v>
      </c>
      <c r="Y82" s="132">
        <f>IFERROR(X82/X$83,0)</f>
        <v>0</v>
      </c>
      <c r="Z82" s="13">
        <f>SUM(Azioni!GN7:GN46)</f>
        <v>0</v>
      </c>
      <c r="AA82" s="132">
        <f>IFERROR(Z82/Z$83,0)</f>
        <v>0</v>
      </c>
      <c r="AB82" s="13">
        <f>SUM(Azioni!GW7:GW46)</f>
        <v>0</v>
      </c>
      <c r="AC82" s="132">
        <f>IFERROR(AB82/AB$83,0)</f>
        <v>0</v>
      </c>
      <c r="AD82" s="13">
        <f>SUM(Azioni!HF7:HF46)</f>
        <v>0</v>
      </c>
      <c r="AE82" s="132">
        <f>IFERROR(AD82/AD$83,0)</f>
        <v>0</v>
      </c>
      <c r="AF82" s="13">
        <f>SUM(Azioni!HO7:HO46)</f>
        <v>0</v>
      </c>
      <c r="AG82" s="132">
        <f>IFERROR(AF82/AF$83,0)</f>
        <v>0</v>
      </c>
      <c r="AH82" s="13">
        <f>SUM(Azioni!HX7:HX46)</f>
        <v>0</v>
      </c>
      <c r="AI82" s="132">
        <f>IFERROR(AH82/AH$83,0)</f>
        <v>0</v>
      </c>
      <c r="AJ82" s="13">
        <f>SUM(Azioni!IG7:IG46)</f>
        <v>0</v>
      </c>
      <c r="AK82" s="132">
        <f>IFERROR(AJ82/AJ$83,0)</f>
        <v>0</v>
      </c>
      <c r="AL82" s="13">
        <f>SUM(Azioni!IP7:IP46)</f>
        <v>0</v>
      </c>
      <c r="AM82" s="132">
        <f>IFERROR(AL82/AL$83,0)</f>
        <v>0</v>
      </c>
      <c r="AN82" s="13">
        <f>SUM(Azioni!IY7:IY46)</f>
        <v>0</v>
      </c>
      <c r="AO82" s="132">
        <f>IFERROR(AN82/AN$83,0)</f>
        <v>0</v>
      </c>
      <c r="AP82" s="13">
        <f>SUM(Azioni!JH7:JH46)</f>
        <v>0</v>
      </c>
      <c r="AQ82" s="132">
        <f>IFERROR(AP82/AP$83,0)</f>
        <v>0</v>
      </c>
      <c r="AR82" s="13">
        <f>SUM(Azioni!JQ7:JQ46)</f>
        <v>0</v>
      </c>
      <c r="AS82" s="132">
        <f>IFERROR(AR82/AR$83,0)</f>
        <v>0</v>
      </c>
      <c r="AT82" s="13">
        <f>SUM(Azioni!JZ7:JZ46)</f>
        <v>0</v>
      </c>
      <c r="AU82" s="132">
        <f t="shared" si="23"/>
        <v>0</v>
      </c>
      <c r="AV82" s="13">
        <f>SUM(Azioni!KI7:KI46)</f>
        <v>0</v>
      </c>
      <c r="AW82" s="132">
        <f t="shared" si="24"/>
        <v>0</v>
      </c>
      <c r="AX82" s="13">
        <f>SUM(Azioni!KR7:KR46)</f>
        <v>0</v>
      </c>
      <c r="AY82" s="132">
        <f t="shared" si="25"/>
        <v>0</v>
      </c>
      <c r="AZ82" s="13">
        <f>SUM(Azioni!LA7:LA46)</f>
        <v>0</v>
      </c>
      <c r="BA82" s="132">
        <f t="shared" si="26"/>
        <v>0</v>
      </c>
      <c r="BB82" s="13">
        <f>SUM(Azioni!LJ7:LJ46)</f>
        <v>0</v>
      </c>
      <c r="BC82" s="132">
        <f t="shared" si="27"/>
        <v>0</v>
      </c>
      <c r="BD82" s="13">
        <f>SUM(Azioni!LS7:LS46)</f>
        <v>0</v>
      </c>
      <c r="BE82" s="132">
        <f t="shared" si="28"/>
        <v>0</v>
      </c>
      <c r="BF82" s="13">
        <f>SUM(Azioni!MB7:MB46)</f>
        <v>0</v>
      </c>
      <c r="BG82" s="132">
        <f t="shared" si="29"/>
        <v>0</v>
      </c>
      <c r="BH82" s="13">
        <f>SUM(Azioni!MK7:MK46)</f>
        <v>0</v>
      </c>
      <c r="BI82" s="132">
        <f t="shared" si="30"/>
        <v>0</v>
      </c>
      <c r="BJ82" s="13">
        <f>SUM(Azioni!MT7:MT46)</f>
        <v>0</v>
      </c>
      <c r="BK82" s="132">
        <f t="shared" si="31"/>
        <v>0</v>
      </c>
      <c r="BL82" s="13">
        <f>SUM(Azioni!NC7:NC46)</f>
        <v>0</v>
      </c>
      <c r="BM82" s="132">
        <f t="shared" si="32"/>
        <v>0</v>
      </c>
      <c r="BN82" s="13">
        <f>SUM(Azioni!NL7:NL46)</f>
        <v>0</v>
      </c>
      <c r="BO82" s="132">
        <f>IFERROR(BN82/BN$83,0)</f>
        <v>0</v>
      </c>
      <c r="BP82" s="13">
        <f>SUM(Azioni!NU7:NU46)</f>
        <v>0</v>
      </c>
      <c r="BQ82" s="132">
        <f t="shared" si="34"/>
        <v>0</v>
      </c>
      <c r="BR82" s="13">
        <f>SUM(Azioni!OD7:OD46)</f>
        <v>0</v>
      </c>
      <c r="BS82" s="132">
        <f t="shared" si="35"/>
        <v>0</v>
      </c>
      <c r="BT82" s="13">
        <f>SUM(Azioni!OM7:OM46)</f>
        <v>0</v>
      </c>
      <c r="BU82" s="132">
        <f t="shared" si="36"/>
        <v>0</v>
      </c>
      <c r="BV82" s="13">
        <f>SUM(Azioni!OV7:OV46)</f>
        <v>0</v>
      </c>
      <c r="BW82" s="132">
        <f t="shared" si="37"/>
        <v>0</v>
      </c>
      <c r="BX82" s="13">
        <f>SUM(Azioni!PE7:PE46)</f>
        <v>0</v>
      </c>
      <c r="BY82" s="132">
        <f t="shared" si="38"/>
        <v>0</v>
      </c>
      <c r="BZ82" s="13">
        <f>SUM(Azioni!PN7:PN46)</f>
        <v>0</v>
      </c>
      <c r="CA82" s="132">
        <f t="shared" si="39"/>
        <v>0</v>
      </c>
      <c r="CB82" s="13">
        <f>SUM(Azioni!PW7:PW46)</f>
        <v>0</v>
      </c>
      <c r="CC82" s="132">
        <f t="shared" si="40"/>
        <v>0</v>
      </c>
      <c r="CD82" s="13">
        <f>SUM(Azioni!QF7:QF46)</f>
        <v>0</v>
      </c>
      <c r="CE82" s="132">
        <f t="shared" si="41"/>
        <v>0</v>
      </c>
      <c r="CF82" s="13">
        <f>SUM(Azioni!QO7:QO46)</f>
        <v>0</v>
      </c>
      <c r="CG82" s="132">
        <f t="shared" si="42"/>
        <v>0</v>
      </c>
      <c r="CH82" s="13">
        <f>SUM(Azioni!QX7:QX46)</f>
        <v>0</v>
      </c>
      <c r="CI82" s="132">
        <f t="shared" si="43"/>
        <v>0</v>
      </c>
      <c r="CJ82" s="13">
        <f>SUM(Azioni!RG7:RG46)</f>
        <v>0</v>
      </c>
      <c r="CK82" s="132">
        <f t="shared" si="44"/>
        <v>0</v>
      </c>
      <c r="CL82" s="13">
        <f>SUM(Azioni!RP7:RP46)</f>
        <v>0</v>
      </c>
      <c r="CM82" s="132">
        <f t="shared" si="45"/>
        <v>0</v>
      </c>
      <c r="CN82" s="13">
        <f>SUM(Azioni!RY7:RY46)</f>
        <v>0</v>
      </c>
      <c r="CO82" s="132">
        <f t="shared" si="46"/>
        <v>0</v>
      </c>
      <c r="CP82" s="13">
        <f>SUM(Azioni!SH7:SH46)</f>
        <v>0</v>
      </c>
      <c r="CQ82" s="132">
        <f t="shared" si="47"/>
        <v>0</v>
      </c>
      <c r="CR82" s="13">
        <f>SUM(Azioni!SQ7:SQ46)</f>
        <v>0</v>
      </c>
      <c r="CS82" s="132">
        <f t="shared" si="48"/>
        <v>0</v>
      </c>
      <c r="CT82" s="13">
        <f>SUM(Azioni!SZ7:SZ46)</f>
        <v>0</v>
      </c>
      <c r="CU82" s="132">
        <f t="shared" si="49"/>
        <v>0</v>
      </c>
      <c r="CV82" s="13">
        <f>SUM(Azioni!TI7:TI46)</f>
        <v>0</v>
      </c>
      <c r="CW82" s="132">
        <f t="shared" si="50"/>
        <v>0</v>
      </c>
      <c r="CX82" s="13">
        <f>SUM(Azioni!TR7:TR46)</f>
        <v>0</v>
      </c>
      <c r="CY82" s="132">
        <f t="shared" si="51"/>
        <v>0</v>
      </c>
      <c r="CZ82" s="13">
        <f>SUM(Azioni!UA7:UA46)</f>
        <v>0</v>
      </c>
      <c r="DA82" s="132">
        <f t="shared" si="52"/>
        <v>0</v>
      </c>
      <c r="DB82" s="47"/>
    </row>
    <row r="83" spans="1:106" x14ac:dyDescent="0.25">
      <c r="A83" s="139" t="s">
        <v>104</v>
      </c>
      <c r="B83" s="147">
        <f>SUM(B75:B82)-B79</f>
        <v>0</v>
      </c>
      <c r="C83" s="145">
        <f>SUM(C75:C82)-C79</f>
        <v>0</v>
      </c>
      <c r="D83" s="131">
        <f>SUM(D75:D82)-D79</f>
        <v>0</v>
      </c>
      <c r="E83" s="132">
        <f>SUM(E75:E82)-E79</f>
        <v>0</v>
      </c>
      <c r="F83" s="131">
        <f t="shared" ref="F83:AS83" si="74">SUM(F75:F82)-F79</f>
        <v>0</v>
      </c>
      <c r="G83" s="132">
        <f t="shared" si="74"/>
        <v>0</v>
      </c>
      <c r="H83" s="131">
        <f t="shared" si="74"/>
        <v>0</v>
      </c>
      <c r="I83" s="132">
        <f t="shared" si="74"/>
        <v>0</v>
      </c>
      <c r="J83" s="131">
        <f t="shared" si="74"/>
        <v>0</v>
      </c>
      <c r="K83" s="132">
        <f t="shared" si="74"/>
        <v>0</v>
      </c>
      <c r="L83" s="131">
        <f t="shared" si="74"/>
        <v>0</v>
      </c>
      <c r="M83" s="132">
        <f t="shared" si="74"/>
        <v>0</v>
      </c>
      <c r="N83" s="131">
        <f t="shared" si="74"/>
        <v>0</v>
      </c>
      <c r="O83" s="132">
        <f t="shared" si="74"/>
        <v>0</v>
      </c>
      <c r="P83" s="131">
        <f t="shared" si="74"/>
        <v>0</v>
      </c>
      <c r="Q83" s="132">
        <f t="shared" si="74"/>
        <v>0</v>
      </c>
      <c r="R83" s="131">
        <f t="shared" si="74"/>
        <v>0</v>
      </c>
      <c r="S83" s="132">
        <f t="shared" si="74"/>
        <v>0</v>
      </c>
      <c r="T83" s="131">
        <f t="shared" si="74"/>
        <v>0</v>
      </c>
      <c r="U83" s="132">
        <f t="shared" si="74"/>
        <v>0</v>
      </c>
      <c r="V83" s="131">
        <f t="shared" si="74"/>
        <v>0</v>
      </c>
      <c r="W83" s="132">
        <f t="shared" si="74"/>
        <v>0</v>
      </c>
      <c r="X83" s="131">
        <f t="shared" si="74"/>
        <v>0</v>
      </c>
      <c r="Y83" s="132">
        <f t="shared" si="74"/>
        <v>0</v>
      </c>
      <c r="Z83" s="131">
        <f t="shared" si="74"/>
        <v>0</v>
      </c>
      <c r="AA83" s="132">
        <f t="shared" si="74"/>
        <v>0</v>
      </c>
      <c r="AB83" s="131">
        <f t="shared" si="74"/>
        <v>0</v>
      </c>
      <c r="AC83" s="132">
        <f t="shared" si="74"/>
        <v>0</v>
      </c>
      <c r="AD83" s="131">
        <f t="shared" si="74"/>
        <v>0</v>
      </c>
      <c r="AE83" s="132">
        <f t="shared" si="74"/>
        <v>0</v>
      </c>
      <c r="AF83" s="131">
        <f t="shared" si="74"/>
        <v>0</v>
      </c>
      <c r="AG83" s="132">
        <f t="shared" si="74"/>
        <v>0</v>
      </c>
      <c r="AH83" s="131">
        <f t="shared" si="74"/>
        <v>0</v>
      </c>
      <c r="AI83" s="132">
        <f t="shared" si="74"/>
        <v>0</v>
      </c>
      <c r="AJ83" s="131">
        <f t="shared" si="74"/>
        <v>0</v>
      </c>
      <c r="AK83" s="132">
        <f t="shared" si="74"/>
        <v>0</v>
      </c>
      <c r="AL83" s="131">
        <f t="shared" si="74"/>
        <v>0</v>
      </c>
      <c r="AM83" s="132">
        <f t="shared" si="74"/>
        <v>0</v>
      </c>
      <c r="AN83" s="131">
        <f t="shared" si="74"/>
        <v>0</v>
      </c>
      <c r="AO83" s="132">
        <f t="shared" si="74"/>
        <v>0</v>
      </c>
      <c r="AP83" s="131">
        <f t="shared" si="74"/>
        <v>0</v>
      </c>
      <c r="AQ83" s="132">
        <f t="shared" si="74"/>
        <v>0</v>
      </c>
      <c r="AR83" s="131">
        <f t="shared" si="74"/>
        <v>0</v>
      </c>
      <c r="AS83" s="132">
        <f t="shared" si="74"/>
        <v>0</v>
      </c>
      <c r="AT83" s="131">
        <f t="shared" ref="AT83:BO83" si="75">SUM(AT75:AT82)-AT79</f>
        <v>0</v>
      </c>
      <c r="AU83" s="132">
        <f t="shared" si="75"/>
        <v>0</v>
      </c>
      <c r="AV83" s="131">
        <f t="shared" si="75"/>
        <v>0</v>
      </c>
      <c r="AW83" s="132">
        <f t="shared" si="75"/>
        <v>0</v>
      </c>
      <c r="AX83" s="131">
        <f t="shared" si="75"/>
        <v>0</v>
      </c>
      <c r="AY83" s="132">
        <f t="shared" si="75"/>
        <v>0</v>
      </c>
      <c r="AZ83" s="131">
        <f t="shared" si="75"/>
        <v>0</v>
      </c>
      <c r="BA83" s="132">
        <f t="shared" si="75"/>
        <v>0</v>
      </c>
      <c r="BB83" s="131">
        <f t="shared" si="75"/>
        <v>0</v>
      </c>
      <c r="BC83" s="132">
        <f t="shared" si="75"/>
        <v>0</v>
      </c>
      <c r="BD83" s="131">
        <f t="shared" si="75"/>
        <v>0</v>
      </c>
      <c r="BE83" s="132">
        <f t="shared" si="75"/>
        <v>0</v>
      </c>
      <c r="BF83" s="131">
        <f t="shared" si="75"/>
        <v>0</v>
      </c>
      <c r="BG83" s="132">
        <f t="shared" si="75"/>
        <v>0</v>
      </c>
      <c r="BH83" s="131">
        <f t="shared" si="75"/>
        <v>0</v>
      </c>
      <c r="BI83" s="132">
        <f t="shared" si="75"/>
        <v>0</v>
      </c>
      <c r="BJ83" s="131">
        <f t="shared" si="75"/>
        <v>0</v>
      </c>
      <c r="BK83" s="132">
        <f t="shared" si="75"/>
        <v>0</v>
      </c>
      <c r="BL83" s="131">
        <f t="shared" si="75"/>
        <v>0</v>
      </c>
      <c r="BM83" s="132">
        <f t="shared" si="75"/>
        <v>0</v>
      </c>
      <c r="BN83" s="131">
        <f t="shared" si="75"/>
        <v>0</v>
      </c>
      <c r="BO83" s="132">
        <f t="shared" si="75"/>
        <v>0</v>
      </c>
      <c r="BP83" s="131">
        <f t="shared" ref="BP83:CI83" si="76">SUM(BP75:BP82)-BP79</f>
        <v>0</v>
      </c>
      <c r="BQ83" s="132">
        <f t="shared" si="76"/>
        <v>0</v>
      </c>
      <c r="BR83" s="131">
        <f t="shared" si="76"/>
        <v>0</v>
      </c>
      <c r="BS83" s="132">
        <f t="shared" si="76"/>
        <v>0</v>
      </c>
      <c r="BT83" s="131">
        <f t="shared" si="76"/>
        <v>0</v>
      </c>
      <c r="BU83" s="132">
        <f t="shared" si="76"/>
        <v>0</v>
      </c>
      <c r="BV83" s="131">
        <f t="shared" si="76"/>
        <v>0</v>
      </c>
      <c r="BW83" s="132">
        <f t="shared" si="76"/>
        <v>0</v>
      </c>
      <c r="BX83" s="131">
        <f t="shared" si="76"/>
        <v>0</v>
      </c>
      <c r="BY83" s="132">
        <f t="shared" si="76"/>
        <v>0</v>
      </c>
      <c r="BZ83" s="131">
        <f t="shared" si="76"/>
        <v>0</v>
      </c>
      <c r="CA83" s="132">
        <f t="shared" si="76"/>
        <v>0</v>
      </c>
      <c r="CB83" s="131">
        <f t="shared" si="76"/>
        <v>0</v>
      </c>
      <c r="CC83" s="132">
        <f t="shared" si="76"/>
        <v>0</v>
      </c>
      <c r="CD83" s="131">
        <f t="shared" si="76"/>
        <v>0</v>
      </c>
      <c r="CE83" s="132">
        <f t="shared" si="76"/>
        <v>0</v>
      </c>
      <c r="CF83" s="131">
        <f t="shared" si="76"/>
        <v>0</v>
      </c>
      <c r="CG83" s="132">
        <f t="shared" si="76"/>
        <v>0</v>
      </c>
      <c r="CH83" s="131">
        <f t="shared" si="76"/>
        <v>0</v>
      </c>
      <c r="CI83" s="132">
        <f t="shared" si="76"/>
        <v>0</v>
      </c>
      <c r="CJ83" s="131">
        <f t="shared" ref="CJ83:CS83" si="77">SUM(CJ75:CJ82)-CJ79</f>
        <v>0</v>
      </c>
      <c r="CK83" s="132">
        <f t="shared" si="77"/>
        <v>0</v>
      </c>
      <c r="CL83" s="131">
        <f t="shared" si="77"/>
        <v>0</v>
      </c>
      <c r="CM83" s="132">
        <f t="shared" si="77"/>
        <v>0</v>
      </c>
      <c r="CN83" s="131">
        <f t="shared" si="77"/>
        <v>0</v>
      </c>
      <c r="CO83" s="132">
        <f t="shared" si="77"/>
        <v>0</v>
      </c>
      <c r="CP83" s="131">
        <f t="shared" si="77"/>
        <v>0</v>
      </c>
      <c r="CQ83" s="132">
        <f t="shared" si="77"/>
        <v>0</v>
      </c>
      <c r="CR83" s="131">
        <f t="shared" si="77"/>
        <v>0</v>
      </c>
      <c r="CS83" s="132">
        <f t="shared" si="77"/>
        <v>0</v>
      </c>
      <c r="CT83" s="131">
        <f t="shared" ref="CT83:DA83" si="78">SUM(CT75:CT82)-CT79</f>
        <v>0</v>
      </c>
      <c r="CU83" s="132">
        <f t="shared" si="78"/>
        <v>0</v>
      </c>
      <c r="CV83" s="131">
        <f t="shared" si="78"/>
        <v>0</v>
      </c>
      <c r="CW83" s="132">
        <f t="shared" si="78"/>
        <v>0</v>
      </c>
      <c r="CX83" s="131">
        <f t="shared" si="78"/>
        <v>0</v>
      </c>
      <c r="CY83" s="132">
        <f t="shared" si="78"/>
        <v>0</v>
      </c>
      <c r="CZ83" s="131">
        <f t="shared" si="78"/>
        <v>0</v>
      </c>
      <c r="DA83" s="132">
        <f t="shared" si="78"/>
        <v>0</v>
      </c>
      <c r="DB83" s="47"/>
    </row>
    <row r="84" spans="1:106" x14ac:dyDescent="0.25">
      <c r="A84" s="141" t="str">
        <f>IF(B83&lt;&gt;B8,"Controllo totali: Attenzione! Il totale non coincide con il costo del progetto","Controllo totali: OK")</f>
        <v>Controllo totali: OK</v>
      </c>
      <c r="B84" s="116"/>
      <c r="C84" s="117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7"/>
      <c r="AT84" s="116"/>
      <c r="AU84" s="117"/>
      <c r="AV84" s="116"/>
      <c r="AW84" s="117"/>
      <c r="AX84" s="116"/>
      <c r="AY84" s="117"/>
      <c r="AZ84" s="116"/>
      <c r="BA84" s="117"/>
      <c r="BB84" s="116"/>
      <c r="BC84" s="117"/>
      <c r="BD84" s="116"/>
      <c r="BE84" s="117"/>
      <c r="BF84" s="116"/>
      <c r="BG84" s="117"/>
      <c r="BH84" s="116"/>
      <c r="BI84" s="117"/>
      <c r="BJ84" s="116"/>
      <c r="BK84" s="117"/>
      <c r="BL84" s="116"/>
      <c r="BM84" s="117"/>
      <c r="BN84" s="116"/>
      <c r="BO84" s="117"/>
      <c r="BP84" s="116"/>
      <c r="BQ84" s="117"/>
      <c r="BR84" s="116"/>
      <c r="BS84" s="117"/>
      <c r="BT84" s="116"/>
      <c r="BU84" s="117"/>
      <c r="BV84" s="116"/>
      <c r="BW84" s="117"/>
      <c r="BX84" s="116"/>
      <c r="BY84" s="117"/>
      <c r="BZ84" s="116"/>
      <c r="CA84" s="117"/>
      <c r="CB84" s="116"/>
      <c r="CC84" s="117"/>
      <c r="CD84" s="116"/>
      <c r="CE84" s="117"/>
      <c r="CF84" s="116"/>
      <c r="CG84" s="117"/>
      <c r="CH84" s="116"/>
      <c r="CI84" s="117"/>
      <c r="CJ84" s="116"/>
      <c r="CK84" s="117"/>
      <c r="CL84" s="116"/>
      <c r="CM84" s="117"/>
      <c r="CN84" s="116"/>
      <c r="CO84" s="117"/>
      <c r="CP84" s="116"/>
      <c r="CQ84" s="117"/>
      <c r="CR84" s="116"/>
      <c r="CS84" s="117"/>
      <c r="CT84" s="116"/>
      <c r="CU84" s="117"/>
      <c r="CV84" s="116"/>
      <c r="CW84" s="117"/>
      <c r="CX84" s="116"/>
      <c r="CY84" s="117"/>
      <c r="CZ84" s="116"/>
      <c r="DA84" s="117"/>
      <c r="DB84" s="47"/>
    </row>
    <row r="85" spans="1:106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</row>
    <row r="86" spans="1:106" x14ac:dyDescent="0.25">
      <c r="A86" s="47" t="s">
        <v>757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</row>
  </sheetData>
  <sheetProtection algorithmName="SHA-512" hashValue="aENmwx7/Q8KbAdiRuHOtr4uohrSoCINTx8vbQU8HTIBpYBX7hsRIlQGxdYI7ruT0ZiA+DgNsbKCCRIo62cs7Ww==" saltValue="59N/tKe8NYEnq1BbFldVHg==" spinCount="100000" sheet="1" scenarios="1" insertHyperlinks="0"/>
  <mergeCells count="106">
    <mergeCell ref="A67:B67"/>
    <mergeCell ref="A72:A74"/>
    <mergeCell ref="D72:E72"/>
    <mergeCell ref="F72:G72"/>
    <mergeCell ref="H72:I72"/>
    <mergeCell ref="B72:C73"/>
    <mergeCell ref="D73:E73"/>
    <mergeCell ref="F73:G73"/>
    <mergeCell ref="H73:I73"/>
    <mergeCell ref="AN72:AO72"/>
    <mergeCell ref="D11:F11"/>
    <mergeCell ref="G11:I11"/>
    <mergeCell ref="J72:K72"/>
    <mergeCell ref="J73:K73"/>
    <mergeCell ref="AN73:AO73"/>
    <mergeCell ref="AH72:AI72"/>
    <mergeCell ref="L72:M72"/>
    <mergeCell ref="N72:O72"/>
    <mergeCell ref="P72:Q72"/>
    <mergeCell ref="R72:S72"/>
    <mergeCell ref="T72:U72"/>
    <mergeCell ref="V72:W72"/>
    <mergeCell ref="AP72:AQ72"/>
    <mergeCell ref="AR72:AS72"/>
    <mergeCell ref="L73:M73"/>
    <mergeCell ref="N73:O73"/>
    <mergeCell ref="P73:Q73"/>
    <mergeCell ref="R73:S73"/>
    <mergeCell ref="T73:U73"/>
    <mergeCell ref="V73:W73"/>
    <mergeCell ref="X73:Y73"/>
    <mergeCell ref="Z73:AC73"/>
    <mergeCell ref="AD73:AE73"/>
    <mergeCell ref="AF73:AG73"/>
    <mergeCell ref="AH73:AI73"/>
    <mergeCell ref="AJ73:AK73"/>
    <mergeCell ref="AL73:AM73"/>
    <mergeCell ref="AR73:AS73"/>
    <mergeCell ref="X72:Y72"/>
    <mergeCell ref="Z72:AA72"/>
    <mergeCell ref="AB72:AC72"/>
    <mergeCell ref="AD72:AE72"/>
    <mergeCell ref="AF72:AG72"/>
    <mergeCell ref="AJ72:AK72"/>
    <mergeCell ref="AL72:AM72"/>
    <mergeCell ref="AP73:AQ73"/>
    <mergeCell ref="BD72:BE72"/>
    <mergeCell ref="BF72:BG72"/>
    <mergeCell ref="BH72:BI72"/>
    <mergeCell ref="BJ72:BK72"/>
    <mergeCell ref="BL72:BM72"/>
    <mergeCell ref="AT72:AU72"/>
    <mergeCell ref="AV72:AW72"/>
    <mergeCell ref="AX72:AY72"/>
    <mergeCell ref="AZ72:BA72"/>
    <mergeCell ref="BB72:BC72"/>
    <mergeCell ref="BD73:BE73"/>
    <mergeCell ref="BF73:BG73"/>
    <mergeCell ref="BH73:BI73"/>
    <mergeCell ref="BJ73:BK73"/>
    <mergeCell ref="BL73:BM73"/>
    <mergeCell ref="AT73:AU73"/>
    <mergeCell ref="AV73:AW73"/>
    <mergeCell ref="AX73:AY73"/>
    <mergeCell ref="AZ73:BA73"/>
    <mergeCell ref="BB73:BC73"/>
    <mergeCell ref="CH72:CI72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BX72:BY72"/>
    <mergeCell ref="BZ72:CA72"/>
    <mergeCell ref="CB72:CC72"/>
    <mergeCell ref="CD72:CE72"/>
    <mergeCell ref="CF72:CG72"/>
    <mergeCell ref="BN72:BO72"/>
    <mergeCell ref="BP72:BQ72"/>
    <mergeCell ref="BR72:BS72"/>
    <mergeCell ref="BT72:BU72"/>
    <mergeCell ref="BV72:BW72"/>
    <mergeCell ref="CT72:CU72"/>
    <mergeCell ref="CV72:CW72"/>
    <mergeCell ref="CX72:CY72"/>
    <mergeCell ref="CZ72:DA72"/>
    <mergeCell ref="CJ72:CK72"/>
    <mergeCell ref="CL72:CM72"/>
    <mergeCell ref="CN72:CO72"/>
    <mergeCell ref="CP72:CQ72"/>
    <mergeCell ref="CR72:CS72"/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/>
  <dimension ref="A1:DB11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19921875" defaultRowHeight="13.2" x14ac:dyDescent="0.3"/>
  <cols>
    <col min="1" max="1" width="64.69921875" style="3" customWidth="1"/>
    <col min="2" max="63" width="19" style="3" customWidth="1"/>
    <col min="64" max="105" width="18.8984375" style="3" customWidth="1"/>
    <col min="106" max="16384" width="11.19921875" style="3"/>
  </cols>
  <sheetData>
    <row r="1" spans="1:106" ht="21" x14ac:dyDescent="0.3">
      <c r="A1" s="148" t="s">
        <v>2701</v>
      </c>
      <c r="B1" s="19" t="s">
        <v>651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</row>
    <row r="2" spans="1:106" x14ac:dyDescent="0.3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</row>
    <row r="3" spans="1:106" x14ac:dyDescent="0.3">
      <c r="A3" s="149" t="s">
        <v>347</v>
      </c>
      <c r="B3" s="149"/>
      <c r="C3" s="149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</row>
    <row r="4" spans="1:106" x14ac:dyDescent="0.3">
      <c r="A4" s="149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</row>
    <row r="5" spans="1:106" ht="15.6" customHeight="1" x14ac:dyDescent="0.3">
      <c r="A5" s="150"/>
      <c r="B5" s="81" t="s">
        <v>102</v>
      </c>
      <c r="C5" s="81" t="s">
        <v>105</v>
      </c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</row>
    <row r="6" spans="1:106" x14ac:dyDescent="0.3">
      <c r="A6" s="151" t="s">
        <v>375</v>
      </c>
      <c r="B6" s="15"/>
      <c r="C6" s="152">
        <f>IFERROR(B6/B$8,0)</f>
        <v>0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</row>
    <row r="7" spans="1:106" x14ac:dyDescent="0.3">
      <c r="A7" s="151" t="s">
        <v>584</v>
      </c>
      <c r="B7" s="16"/>
      <c r="C7" s="152">
        <f>IFERROR(B7/B$8,0)</f>
        <v>0</v>
      </c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</row>
    <row r="8" spans="1:106" x14ac:dyDescent="0.3">
      <c r="A8" s="151" t="s">
        <v>14</v>
      </c>
      <c r="B8" s="153">
        <f>SUM(B6:B7)</f>
        <v>0</v>
      </c>
      <c r="C8" s="154">
        <f>SUM(C6:C7)</f>
        <v>0</v>
      </c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</row>
    <row r="9" spans="1:106" x14ac:dyDescent="0.3">
      <c r="A9" s="155" t="str">
        <f>IF(B8&lt;&gt;'Info generali'!B54,"Controllo totali: Attenzione! Il totale non coincide con il costo del progetto","Controllo totali: OK")</f>
        <v>Controllo totali: OK</v>
      </c>
      <c r="B9" s="156"/>
      <c r="C9" s="157"/>
      <c r="D9" s="158"/>
      <c r="E9" s="158"/>
      <c r="F9" s="15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</row>
    <row r="10" spans="1:106" x14ac:dyDescent="0.3">
      <c r="A10" s="78"/>
      <c r="B10" s="159"/>
      <c r="C10" s="159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</row>
    <row r="11" spans="1:106" x14ac:dyDescent="0.3">
      <c r="A11" s="149" t="s">
        <v>2700</v>
      </c>
      <c r="B11" s="159"/>
      <c r="C11" s="159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</row>
    <row r="12" spans="1:106" x14ac:dyDescent="0.3">
      <c r="A12" s="78"/>
      <c r="B12" s="159"/>
      <c r="C12" s="159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</row>
    <row r="13" spans="1:106" x14ac:dyDescent="0.3">
      <c r="A13" s="80" t="s">
        <v>2699</v>
      </c>
      <c r="B13" s="138" t="s">
        <v>102</v>
      </c>
      <c r="C13" s="138" t="s">
        <v>105</v>
      </c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</row>
    <row r="14" spans="1:106" x14ac:dyDescent="0.3">
      <c r="A14" s="43" t="s">
        <v>380</v>
      </c>
      <c r="B14" s="16"/>
      <c r="C14" s="154">
        <f>IFERROR(B14/$B$34,0)</f>
        <v>0</v>
      </c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</row>
    <row r="15" spans="1:106" x14ac:dyDescent="0.3">
      <c r="A15" s="43" t="s">
        <v>380</v>
      </c>
      <c r="B15" s="16"/>
      <c r="C15" s="154">
        <f t="shared" ref="C15:C33" si="0">IFERROR(B15/$B$34,0)</f>
        <v>0</v>
      </c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</row>
    <row r="16" spans="1:106" x14ac:dyDescent="0.3">
      <c r="A16" s="43" t="s">
        <v>380</v>
      </c>
      <c r="B16" s="16"/>
      <c r="C16" s="154">
        <f t="shared" si="0"/>
        <v>0</v>
      </c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</row>
    <row r="17" spans="1:106" x14ac:dyDescent="0.3">
      <c r="A17" s="43" t="s">
        <v>380</v>
      </c>
      <c r="B17" s="16"/>
      <c r="C17" s="154">
        <f t="shared" si="0"/>
        <v>0</v>
      </c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</row>
    <row r="18" spans="1:106" x14ac:dyDescent="0.3">
      <c r="A18" s="43" t="s">
        <v>380</v>
      </c>
      <c r="B18" s="16"/>
      <c r="C18" s="154">
        <f t="shared" si="0"/>
        <v>0</v>
      </c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</row>
    <row r="19" spans="1:106" x14ac:dyDescent="0.3">
      <c r="A19" s="43" t="s">
        <v>380</v>
      </c>
      <c r="B19" s="16"/>
      <c r="C19" s="154">
        <f t="shared" si="0"/>
        <v>0</v>
      </c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</row>
    <row r="20" spans="1:106" x14ac:dyDescent="0.3">
      <c r="A20" s="43" t="s">
        <v>380</v>
      </c>
      <c r="B20" s="16"/>
      <c r="C20" s="154">
        <f t="shared" si="0"/>
        <v>0</v>
      </c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</row>
    <row r="21" spans="1:106" x14ac:dyDescent="0.3">
      <c r="A21" s="43" t="s">
        <v>380</v>
      </c>
      <c r="B21" s="16"/>
      <c r="C21" s="154">
        <f t="shared" si="0"/>
        <v>0</v>
      </c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</row>
    <row r="22" spans="1:106" x14ac:dyDescent="0.3">
      <c r="A22" s="43" t="s">
        <v>380</v>
      </c>
      <c r="B22" s="16"/>
      <c r="C22" s="154">
        <f t="shared" si="0"/>
        <v>0</v>
      </c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</row>
    <row r="23" spans="1:106" x14ac:dyDescent="0.3">
      <c r="A23" s="43" t="s">
        <v>380</v>
      </c>
      <c r="B23" s="16"/>
      <c r="C23" s="154">
        <f t="shared" si="0"/>
        <v>0</v>
      </c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</row>
    <row r="24" spans="1:106" x14ac:dyDescent="0.3">
      <c r="A24" s="43" t="s">
        <v>380</v>
      </c>
      <c r="B24" s="16"/>
      <c r="C24" s="154">
        <f t="shared" si="0"/>
        <v>0</v>
      </c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</row>
    <row r="25" spans="1:106" x14ac:dyDescent="0.3">
      <c r="A25" s="43" t="s">
        <v>380</v>
      </c>
      <c r="B25" s="16"/>
      <c r="C25" s="154">
        <f t="shared" si="0"/>
        <v>0</v>
      </c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</row>
    <row r="26" spans="1:106" x14ac:dyDescent="0.3">
      <c r="A26" s="43" t="s">
        <v>380</v>
      </c>
      <c r="B26" s="16"/>
      <c r="C26" s="154">
        <f t="shared" si="0"/>
        <v>0</v>
      </c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</row>
    <row r="27" spans="1:106" x14ac:dyDescent="0.3">
      <c r="A27" s="43" t="s">
        <v>380</v>
      </c>
      <c r="B27" s="16"/>
      <c r="C27" s="154">
        <f t="shared" si="0"/>
        <v>0</v>
      </c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</row>
    <row r="28" spans="1:106" x14ac:dyDescent="0.3">
      <c r="A28" s="43" t="s">
        <v>380</v>
      </c>
      <c r="B28" s="16"/>
      <c r="C28" s="154">
        <f t="shared" si="0"/>
        <v>0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</row>
    <row r="29" spans="1:106" x14ac:dyDescent="0.3">
      <c r="A29" s="43" t="s">
        <v>380</v>
      </c>
      <c r="B29" s="16"/>
      <c r="C29" s="154">
        <f t="shared" si="0"/>
        <v>0</v>
      </c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</row>
    <row r="30" spans="1:106" x14ac:dyDescent="0.3">
      <c r="A30" s="43" t="s">
        <v>380</v>
      </c>
      <c r="B30" s="16"/>
      <c r="C30" s="154">
        <f t="shared" si="0"/>
        <v>0</v>
      </c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</row>
    <row r="31" spans="1:106" x14ac:dyDescent="0.3">
      <c r="A31" s="43" t="s">
        <v>380</v>
      </c>
      <c r="B31" s="16"/>
      <c r="C31" s="154">
        <f t="shared" si="0"/>
        <v>0</v>
      </c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</row>
    <row r="32" spans="1:106" x14ac:dyDescent="0.3">
      <c r="A32" s="43" t="s">
        <v>380</v>
      </c>
      <c r="B32" s="16"/>
      <c r="C32" s="154">
        <f t="shared" si="0"/>
        <v>0</v>
      </c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</row>
    <row r="33" spans="1:106" x14ac:dyDescent="0.3">
      <c r="A33" s="43" t="s">
        <v>380</v>
      </c>
      <c r="B33" s="16"/>
      <c r="C33" s="154">
        <f t="shared" si="0"/>
        <v>0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</row>
    <row r="34" spans="1:106" x14ac:dyDescent="0.3">
      <c r="A34" s="151" t="s">
        <v>104</v>
      </c>
      <c r="B34" s="153">
        <f>SUM(B14:B33)</f>
        <v>0</v>
      </c>
      <c r="C34" s="154">
        <f>SUM(C14:C33)</f>
        <v>0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</row>
    <row r="35" spans="1:106" x14ac:dyDescent="0.3">
      <c r="A35" s="160" t="str">
        <f>IF(B6&lt;&gt;B34,"Controllo totali: Attenzione! Il totale non coincide con il totale del contributo pubblico","Controllo totali: OK")</f>
        <v>Controllo totali: OK</v>
      </c>
      <c r="B35" s="161"/>
      <c r="C35" s="162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</row>
    <row r="36" spans="1:106" x14ac:dyDescent="0.3">
      <c r="A36" s="78"/>
      <c r="B36" s="159"/>
      <c r="C36" s="159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</row>
    <row r="37" spans="1:106" x14ac:dyDescent="0.3">
      <c r="A37" s="149" t="s">
        <v>585</v>
      </c>
      <c r="B37" s="149"/>
      <c r="C37" s="149"/>
      <c r="D37" s="217"/>
      <c r="E37" s="217"/>
      <c r="F37" s="217"/>
      <c r="G37" s="217"/>
      <c r="H37" s="217"/>
      <c r="I37" s="217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</row>
    <row r="38" spans="1:106" x14ac:dyDescent="0.3">
      <c r="A38" s="78"/>
      <c r="B38" s="159"/>
      <c r="C38" s="159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</row>
    <row r="39" spans="1:106" ht="17.7" customHeight="1" x14ac:dyDescent="0.3">
      <c r="A39" s="137" t="s">
        <v>106</v>
      </c>
      <c r="B39" s="81" t="s">
        <v>26</v>
      </c>
      <c r="C39" s="138" t="s">
        <v>102</v>
      </c>
      <c r="D39" s="138" t="s">
        <v>105</v>
      </c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</row>
    <row r="40" spans="1:106" x14ac:dyDescent="0.3">
      <c r="A40" s="163" t="s">
        <v>20</v>
      </c>
      <c r="B40" s="164" t="str">
        <f>IF(Partenariato!B4&lt;&gt;"",Partenariato!B4,"")</f>
        <v/>
      </c>
      <c r="C40" s="16"/>
      <c r="D40" s="154">
        <f t="shared" ref="D40:D71" si="1">IFERROR(C40/$C$93,0)</f>
        <v>0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</row>
    <row r="41" spans="1:106" x14ac:dyDescent="0.3">
      <c r="A41" s="163" t="s">
        <v>21</v>
      </c>
      <c r="B41" s="164" t="str">
        <f>IF(Partenariato!C4&lt;&gt;"",Partenariato!C4,"")</f>
        <v/>
      </c>
      <c r="C41" s="16"/>
      <c r="D41" s="154">
        <f t="shared" si="1"/>
        <v>0</v>
      </c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</row>
    <row r="42" spans="1:106" x14ac:dyDescent="0.3">
      <c r="A42" s="163" t="s">
        <v>22</v>
      </c>
      <c r="B42" s="164" t="str">
        <f>IF(Partenariato!D4&lt;&gt;"",Partenariato!D4,"")</f>
        <v/>
      </c>
      <c r="C42" s="16"/>
      <c r="D42" s="154">
        <f t="shared" si="1"/>
        <v>0</v>
      </c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</row>
    <row r="43" spans="1:106" x14ac:dyDescent="0.3">
      <c r="A43" s="163" t="s">
        <v>23</v>
      </c>
      <c r="B43" s="164" t="str">
        <f>IF(Partenariato!E4&lt;&gt;"",Partenariato!E4,"")</f>
        <v/>
      </c>
      <c r="C43" s="16"/>
      <c r="D43" s="154">
        <f t="shared" si="1"/>
        <v>0</v>
      </c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</row>
    <row r="44" spans="1:106" x14ac:dyDescent="0.3">
      <c r="A44" s="163" t="s">
        <v>24</v>
      </c>
      <c r="B44" s="164" t="str">
        <f>IF(Partenariato!F4&lt;&gt;"",Partenariato!F4,"")</f>
        <v/>
      </c>
      <c r="C44" s="16"/>
      <c r="D44" s="154">
        <f t="shared" si="1"/>
        <v>0</v>
      </c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</row>
    <row r="45" spans="1:106" x14ac:dyDescent="0.3">
      <c r="A45" s="163" t="s">
        <v>25</v>
      </c>
      <c r="B45" s="164" t="str">
        <f>IF(Partenariato!G4&lt;&gt;"",Partenariato!G4,"")</f>
        <v/>
      </c>
      <c r="C45" s="16"/>
      <c r="D45" s="154">
        <f t="shared" si="1"/>
        <v>0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</row>
    <row r="46" spans="1:106" x14ac:dyDescent="0.3">
      <c r="A46" s="163" t="s">
        <v>111</v>
      </c>
      <c r="B46" s="164" t="str">
        <f>IF(Partenariato!H4&lt;&gt;"",Partenariato!H4,"")</f>
        <v/>
      </c>
      <c r="C46" s="16"/>
      <c r="D46" s="154">
        <f t="shared" si="1"/>
        <v>0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</row>
    <row r="47" spans="1:106" x14ac:dyDescent="0.3">
      <c r="A47" s="163" t="s">
        <v>112</v>
      </c>
      <c r="B47" s="164" t="str">
        <f>IF(Partenariato!I4&lt;&gt;"",Partenariato!I4,"")</f>
        <v/>
      </c>
      <c r="C47" s="16"/>
      <c r="D47" s="154">
        <f t="shared" si="1"/>
        <v>0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</row>
    <row r="48" spans="1:106" x14ac:dyDescent="0.3">
      <c r="A48" s="163" t="s">
        <v>113</v>
      </c>
      <c r="B48" s="164" t="str">
        <f>IF(Partenariato!J4&lt;&gt;"",Partenariato!J4,"")</f>
        <v/>
      </c>
      <c r="C48" s="16"/>
      <c r="D48" s="154">
        <f t="shared" si="1"/>
        <v>0</v>
      </c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</row>
    <row r="49" spans="1:106" x14ac:dyDescent="0.3">
      <c r="A49" s="163" t="s">
        <v>114</v>
      </c>
      <c r="B49" s="164" t="str">
        <f>IF(Partenariato!K4&lt;&gt;"",Partenariato!K4,"")</f>
        <v/>
      </c>
      <c r="C49" s="16"/>
      <c r="D49" s="154">
        <f t="shared" si="1"/>
        <v>0</v>
      </c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</row>
    <row r="50" spans="1:106" x14ac:dyDescent="0.3">
      <c r="A50" s="163" t="s">
        <v>115</v>
      </c>
      <c r="B50" s="164" t="str">
        <f>IF(Partenariato!L4&lt;&gt;"",Partenariato!L4,"")</f>
        <v/>
      </c>
      <c r="C50" s="16"/>
      <c r="D50" s="154">
        <f t="shared" si="1"/>
        <v>0</v>
      </c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</row>
    <row r="51" spans="1:106" x14ac:dyDescent="0.3">
      <c r="A51" s="163" t="s">
        <v>381</v>
      </c>
      <c r="B51" s="164" t="str">
        <f>IF(Partenariato!M4&lt;&gt;"",Partenariato!M4,"")</f>
        <v/>
      </c>
      <c r="C51" s="16"/>
      <c r="D51" s="154">
        <f t="shared" si="1"/>
        <v>0</v>
      </c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</row>
    <row r="52" spans="1:106" x14ac:dyDescent="0.3">
      <c r="A52" s="163" t="s">
        <v>382</v>
      </c>
      <c r="B52" s="164" t="str">
        <f>IF(Partenariato!N4&lt;&gt;"",Partenariato!N4,"")</f>
        <v/>
      </c>
      <c r="C52" s="16"/>
      <c r="D52" s="154">
        <f t="shared" si="1"/>
        <v>0</v>
      </c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</row>
    <row r="53" spans="1:106" x14ac:dyDescent="0.3">
      <c r="A53" s="163" t="s">
        <v>383</v>
      </c>
      <c r="B53" s="164" t="str">
        <f>IF(Partenariato!O4&lt;&gt;"",Partenariato!O4,"")</f>
        <v/>
      </c>
      <c r="C53" s="16"/>
      <c r="D53" s="154">
        <f t="shared" si="1"/>
        <v>0</v>
      </c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</row>
    <row r="54" spans="1:106" x14ac:dyDescent="0.3">
      <c r="A54" s="163" t="s">
        <v>384</v>
      </c>
      <c r="B54" s="164" t="str">
        <f>IF(Partenariato!P4&lt;&gt;"",Partenariato!P4,"")</f>
        <v/>
      </c>
      <c r="C54" s="16"/>
      <c r="D54" s="154">
        <f t="shared" si="1"/>
        <v>0</v>
      </c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</row>
    <row r="55" spans="1:106" x14ac:dyDescent="0.3">
      <c r="A55" s="163" t="s">
        <v>385</v>
      </c>
      <c r="B55" s="164" t="str">
        <f>IF(Partenariato!Q4&lt;&gt;"",Partenariato!Q4,"")</f>
        <v/>
      </c>
      <c r="C55" s="16"/>
      <c r="D55" s="154">
        <f t="shared" si="1"/>
        <v>0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</row>
    <row r="56" spans="1:106" x14ac:dyDescent="0.3">
      <c r="A56" s="163" t="s">
        <v>386</v>
      </c>
      <c r="B56" s="164" t="str">
        <f>IF(Partenariato!R4&lt;&gt;"",Partenariato!R4,"")</f>
        <v/>
      </c>
      <c r="C56" s="16"/>
      <c r="D56" s="154">
        <f t="shared" si="1"/>
        <v>0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</row>
    <row r="57" spans="1:106" x14ac:dyDescent="0.3">
      <c r="A57" s="163" t="s">
        <v>387</v>
      </c>
      <c r="B57" s="164" t="str">
        <f>IF(Partenariato!S4&lt;&gt;"",Partenariato!S4,"")</f>
        <v/>
      </c>
      <c r="C57" s="16"/>
      <c r="D57" s="154">
        <f t="shared" si="1"/>
        <v>0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</row>
    <row r="58" spans="1:106" x14ac:dyDescent="0.3">
      <c r="A58" s="163" t="s">
        <v>388</v>
      </c>
      <c r="B58" s="164" t="str">
        <f>IF(Partenariato!T4&lt;&gt;"",Partenariato!T4,"")</f>
        <v/>
      </c>
      <c r="C58" s="16"/>
      <c r="D58" s="154">
        <f t="shared" si="1"/>
        <v>0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</row>
    <row r="59" spans="1:106" x14ac:dyDescent="0.3">
      <c r="A59" s="163" t="s">
        <v>389</v>
      </c>
      <c r="B59" s="164" t="str">
        <f>IF(Partenariato!U4&lt;&gt;"",Partenariato!U4,"")</f>
        <v/>
      </c>
      <c r="C59" s="16"/>
      <c r="D59" s="154">
        <f t="shared" si="1"/>
        <v>0</v>
      </c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  <c r="DA59" s="78"/>
      <c r="DB59" s="78"/>
    </row>
    <row r="60" spans="1:106" x14ac:dyDescent="0.3">
      <c r="A60" s="163" t="s">
        <v>390</v>
      </c>
      <c r="B60" s="164" t="str">
        <f>IF(Partenariato!V4&lt;&gt;"",Partenariato!V4,"")</f>
        <v/>
      </c>
      <c r="C60" s="16"/>
      <c r="D60" s="154">
        <f t="shared" si="1"/>
        <v>0</v>
      </c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/>
      <c r="CW60" s="78"/>
      <c r="CX60" s="78"/>
      <c r="CY60" s="78"/>
      <c r="CZ60" s="78"/>
      <c r="DA60" s="78"/>
      <c r="DB60" s="78"/>
    </row>
    <row r="61" spans="1:106" x14ac:dyDescent="0.3">
      <c r="A61" s="163" t="s">
        <v>794</v>
      </c>
      <c r="B61" s="164" t="str">
        <f>IF(Partenariato!W4&lt;&gt;"",Partenariato!W4,"")</f>
        <v/>
      </c>
      <c r="C61" s="16"/>
      <c r="D61" s="154">
        <f t="shared" si="1"/>
        <v>0</v>
      </c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</row>
    <row r="62" spans="1:106" x14ac:dyDescent="0.3">
      <c r="A62" s="163" t="s">
        <v>795</v>
      </c>
      <c r="B62" s="164" t="str">
        <f>IF(Partenariato!X4&lt;&gt;"",Partenariato!X4,"")</f>
        <v/>
      </c>
      <c r="C62" s="16"/>
      <c r="D62" s="154">
        <f t="shared" si="1"/>
        <v>0</v>
      </c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</row>
    <row r="63" spans="1:106" x14ac:dyDescent="0.3">
      <c r="A63" s="163" t="s">
        <v>796</v>
      </c>
      <c r="B63" s="164" t="str">
        <f>IF(Partenariato!Y4&lt;&gt;"",Partenariato!Y4,"")</f>
        <v/>
      </c>
      <c r="C63" s="16"/>
      <c r="D63" s="154">
        <f t="shared" si="1"/>
        <v>0</v>
      </c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</row>
    <row r="64" spans="1:106" x14ac:dyDescent="0.3">
      <c r="A64" s="163" t="s">
        <v>797</v>
      </c>
      <c r="B64" s="164" t="str">
        <f>IF(Partenariato!Z4&lt;&gt;"",Partenariato!Z4,"")</f>
        <v/>
      </c>
      <c r="C64" s="16"/>
      <c r="D64" s="154">
        <f t="shared" si="1"/>
        <v>0</v>
      </c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</row>
    <row r="65" spans="1:106" x14ac:dyDescent="0.3">
      <c r="A65" s="163" t="s">
        <v>798</v>
      </c>
      <c r="B65" s="164" t="str">
        <f>IF(Partenariato!AA4&lt;&gt;"",Partenariato!AA4,"")</f>
        <v/>
      </c>
      <c r="C65" s="16"/>
      <c r="D65" s="154">
        <f t="shared" si="1"/>
        <v>0</v>
      </c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</row>
    <row r="66" spans="1:106" x14ac:dyDescent="0.3">
      <c r="A66" s="163" t="s">
        <v>799</v>
      </c>
      <c r="B66" s="164" t="str">
        <f>IF(Partenariato!AB4&lt;&gt;"",Partenariato!AB4,"")</f>
        <v/>
      </c>
      <c r="C66" s="16"/>
      <c r="D66" s="154">
        <f t="shared" si="1"/>
        <v>0</v>
      </c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</row>
    <row r="67" spans="1:106" x14ac:dyDescent="0.3">
      <c r="A67" s="163" t="s">
        <v>800</v>
      </c>
      <c r="B67" s="164" t="str">
        <f>IF(Partenariato!AC4&lt;&gt;"",Partenariato!AC4,"")</f>
        <v/>
      </c>
      <c r="C67" s="16"/>
      <c r="D67" s="154">
        <f t="shared" si="1"/>
        <v>0</v>
      </c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</row>
    <row r="68" spans="1:106" x14ac:dyDescent="0.3">
      <c r="A68" s="163" t="s">
        <v>801</v>
      </c>
      <c r="B68" s="164" t="str">
        <f>IF(Partenariato!AD4&lt;&gt;"",Partenariato!AD4,"")</f>
        <v/>
      </c>
      <c r="C68" s="16"/>
      <c r="D68" s="154">
        <f t="shared" si="1"/>
        <v>0</v>
      </c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  <c r="DA68" s="78"/>
      <c r="DB68" s="78"/>
    </row>
    <row r="69" spans="1:106" x14ac:dyDescent="0.3">
      <c r="A69" s="163" t="s">
        <v>802</v>
      </c>
      <c r="B69" s="164" t="str">
        <f>IF(Partenariato!AE4&lt;&gt;"",Partenariato!AE4,"")</f>
        <v/>
      </c>
      <c r="C69" s="16"/>
      <c r="D69" s="154">
        <f t="shared" si="1"/>
        <v>0</v>
      </c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  <c r="DA69" s="78"/>
      <c r="DB69" s="78"/>
    </row>
    <row r="70" spans="1:106" x14ac:dyDescent="0.3">
      <c r="A70" s="163" t="s">
        <v>803</v>
      </c>
      <c r="B70" s="164" t="str">
        <f>IF(Partenariato!AF4&lt;&gt;"",Partenariato!AF4,"")</f>
        <v/>
      </c>
      <c r="C70" s="16"/>
      <c r="D70" s="154">
        <f t="shared" si="1"/>
        <v>0</v>
      </c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8"/>
      <c r="CN70" s="78"/>
      <c r="CO70" s="78"/>
      <c r="CP70" s="78"/>
      <c r="CQ70" s="78"/>
      <c r="CR70" s="78"/>
      <c r="CS70" s="78"/>
      <c r="CT70" s="78"/>
      <c r="CU70" s="78"/>
      <c r="CV70" s="78"/>
      <c r="CW70" s="78"/>
      <c r="CX70" s="78"/>
      <c r="CY70" s="78"/>
      <c r="CZ70" s="78"/>
      <c r="DA70" s="78"/>
      <c r="DB70" s="78"/>
    </row>
    <row r="71" spans="1:106" x14ac:dyDescent="0.3">
      <c r="A71" s="163" t="s">
        <v>804</v>
      </c>
      <c r="B71" s="164" t="str">
        <f>IF(Partenariato!AG4&lt;&gt;"",Partenariato!AG4,"")</f>
        <v/>
      </c>
      <c r="C71" s="16"/>
      <c r="D71" s="154">
        <f t="shared" si="1"/>
        <v>0</v>
      </c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8"/>
      <c r="CN71" s="78"/>
      <c r="CO71" s="78"/>
      <c r="CP71" s="78"/>
      <c r="CQ71" s="78"/>
      <c r="CR71" s="78"/>
      <c r="CS71" s="78"/>
      <c r="CT71" s="78"/>
      <c r="CU71" s="78"/>
      <c r="CV71" s="78"/>
      <c r="CW71" s="78"/>
      <c r="CX71" s="78"/>
      <c r="CY71" s="78"/>
      <c r="CZ71" s="78"/>
      <c r="DA71" s="78"/>
      <c r="DB71" s="78"/>
    </row>
    <row r="72" spans="1:106" x14ac:dyDescent="0.3">
      <c r="A72" s="163" t="s">
        <v>805</v>
      </c>
      <c r="B72" s="164" t="str">
        <f>IF(Partenariato!AH4&lt;&gt;"",Partenariato!AH4,"")</f>
        <v/>
      </c>
      <c r="C72" s="16"/>
      <c r="D72" s="154">
        <f t="shared" ref="D72:D92" si="2">IFERROR(C72/$C$93,0)</f>
        <v>0</v>
      </c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</row>
    <row r="73" spans="1:106" x14ac:dyDescent="0.3">
      <c r="A73" s="163" t="s">
        <v>806</v>
      </c>
      <c r="B73" s="164" t="str">
        <f>IF(Partenariato!AI4&lt;&gt;"",Partenariato!AI4,"")</f>
        <v/>
      </c>
      <c r="C73" s="16"/>
      <c r="D73" s="154">
        <f t="shared" si="2"/>
        <v>0</v>
      </c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</row>
    <row r="74" spans="1:106" x14ac:dyDescent="0.3">
      <c r="A74" s="163" t="s">
        <v>807</v>
      </c>
      <c r="B74" s="164" t="str">
        <f>IF(Partenariato!AJ4&lt;&gt;"",Partenariato!AJ4,"")</f>
        <v/>
      </c>
      <c r="C74" s="16"/>
      <c r="D74" s="154">
        <f t="shared" si="2"/>
        <v>0</v>
      </c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78"/>
      <c r="CR74" s="78"/>
      <c r="CS74" s="78"/>
      <c r="CT74" s="78"/>
      <c r="CU74" s="78"/>
      <c r="CV74" s="78"/>
      <c r="CW74" s="78"/>
      <c r="CX74" s="78"/>
      <c r="CY74" s="78"/>
      <c r="CZ74" s="78"/>
      <c r="DA74" s="78"/>
      <c r="DB74" s="78"/>
    </row>
    <row r="75" spans="1:106" x14ac:dyDescent="0.3">
      <c r="A75" s="163" t="s">
        <v>808</v>
      </c>
      <c r="B75" s="164" t="str">
        <f>IF(Partenariato!AK4&lt;&gt;"",Partenariato!AK4,"")</f>
        <v/>
      </c>
      <c r="C75" s="16"/>
      <c r="D75" s="154">
        <f t="shared" si="2"/>
        <v>0</v>
      </c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  <c r="DA75" s="78"/>
      <c r="DB75" s="78"/>
    </row>
    <row r="76" spans="1:106" x14ac:dyDescent="0.3">
      <c r="A76" s="163" t="s">
        <v>809</v>
      </c>
      <c r="B76" s="164" t="str">
        <f>IF(Partenariato!AL4&lt;&gt;"",Partenariato!AL4,"")</f>
        <v/>
      </c>
      <c r="C76" s="16"/>
      <c r="D76" s="154">
        <f t="shared" si="2"/>
        <v>0</v>
      </c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</row>
    <row r="77" spans="1:106" x14ac:dyDescent="0.3">
      <c r="A77" s="163" t="s">
        <v>810</v>
      </c>
      <c r="B77" s="164" t="str">
        <f>IF(Partenariato!AM4&lt;&gt;"",Partenariato!AM4,"")</f>
        <v/>
      </c>
      <c r="C77" s="16"/>
      <c r="D77" s="154">
        <f t="shared" si="2"/>
        <v>0</v>
      </c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</row>
    <row r="78" spans="1:106" x14ac:dyDescent="0.3">
      <c r="A78" s="163" t="s">
        <v>811</v>
      </c>
      <c r="B78" s="164" t="str">
        <f>IF(Partenariato!AN4&lt;&gt;"",Partenariato!AN4,"")</f>
        <v/>
      </c>
      <c r="C78" s="16"/>
      <c r="D78" s="154">
        <f t="shared" si="2"/>
        <v>0</v>
      </c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</row>
    <row r="79" spans="1:106" x14ac:dyDescent="0.3">
      <c r="A79" s="163" t="s">
        <v>812</v>
      </c>
      <c r="B79" s="164" t="str">
        <f>IF(Partenariato!AO4&lt;&gt;"",Partenariato!AO4,"")</f>
        <v/>
      </c>
      <c r="C79" s="16"/>
      <c r="D79" s="154">
        <f t="shared" si="2"/>
        <v>0</v>
      </c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</row>
    <row r="80" spans="1:106" x14ac:dyDescent="0.3">
      <c r="A80" s="163" t="s">
        <v>813</v>
      </c>
      <c r="B80" s="164" t="str">
        <f>IF(Partenariato!AP4&lt;&gt;"",Partenariato!AP4,"")</f>
        <v/>
      </c>
      <c r="C80" s="16"/>
      <c r="D80" s="154">
        <f t="shared" si="2"/>
        <v>0</v>
      </c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</row>
    <row r="81" spans="1:106" x14ac:dyDescent="0.3">
      <c r="A81" s="163" t="s">
        <v>814</v>
      </c>
      <c r="B81" s="164" t="str">
        <f>IF(Partenariato!AQ4&lt;&gt;"",Partenariato!AQ4,"")</f>
        <v/>
      </c>
      <c r="C81" s="16"/>
      <c r="D81" s="154">
        <f t="shared" si="2"/>
        <v>0</v>
      </c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8"/>
      <c r="CZ81" s="78"/>
      <c r="DA81" s="78"/>
      <c r="DB81" s="78"/>
    </row>
    <row r="82" spans="1:106" x14ac:dyDescent="0.3">
      <c r="A82" s="163" t="s">
        <v>815</v>
      </c>
      <c r="B82" s="164" t="str">
        <f>IF(Partenariato!AR4&lt;&gt;"",Partenariato!AR4,"")</f>
        <v/>
      </c>
      <c r="C82" s="16"/>
      <c r="D82" s="154">
        <f t="shared" si="2"/>
        <v>0</v>
      </c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8"/>
      <c r="CZ82" s="78"/>
      <c r="DA82" s="78"/>
      <c r="DB82" s="78"/>
    </row>
    <row r="83" spans="1:106" x14ac:dyDescent="0.3">
      <c r="A83" s="163" t="s">
        <v>816</v>
      </c>
      <c r="B83" s="164" t="str">
        <f>IF(Partenariato!AS4&lt;&gt;"",Partenariato!AS4,"")</f>
        <v/>
      </c>
      <c r="C83" s="16"/>
      <c r="D83" s="154">
        <f t="shared" si="2"/>
        <v>0</v>
      </c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  <c r="DA83" s="78"/>
      <c r="DB83" s="78"/>
    </row>
    <row r="84" spans="1:106" x14ac:dyDescent="0.3">
      <c r="A84" s="163" t="s">
        <v>817</v>
      </c>
      <c r="B84" s="164" t="str">
        <f>IF(Partenariato!AT4&lt;&gt;"",Partenariato!AT4,"")</f>
        <v/>
      </c>
      <c r="C84" s="16"/>
      <c r="D84" s="154">
        <f t="shared" si="2"/>
        <v>0</v>
      </c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</row>
    <row r="85" spans="1:106" x14ac:dyDescent="0.3">
      <c r="A85" s="163" t="s">
        <v>818</v>
      </c>
      <c r="B85" s="164" t="str">
        <f>IF(Partenariato!AU4&lt;&gt;"",Partenariato!AU4,"")</f>
        <v/>
      </c>
      <c r="C85" s="16"/>
      <c r="D85" s="154">
        <f t="shared" si="2"/>
        <v>0</v>
      </c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</row>
    <row r="86" spans="1:106" x14ac:dyDescent="0.3">
      <c r="A86" s="163" t="s">
        <v>819</v>
      </c>
      <c r="B86" s="164" t="str">
        <f>IF(Partenariato!AV4&lt;&gt;"",Partenariato!AV4,"")</f>
        <v/>
      </c>
      <c r="C86" s="16"/>
      <c r="D86" s="154">
        <f t="shared" si="2"/>
        <v>0</v>
      </c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</row>
    <row r="87" spans="1:106" x14ac:dyDescent="0.3">
      <c r="A87" s="163" t="s">
        <v>820</v>
      </c>
      <c r="B87" s="164" t="str">
        <f>IF(Partenariato!AW4&lt;&gt;"",Partenariato!AW4,"")</f>
        <v/>
      </c>
      <c r="C87" s="16"/>
      <c r="D87" s="154">
        <f t="shared" si="2"/>
        <v>0</v>
      </c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</row>
    <row r="88" spans="1:106" x14ac:dyDescent="0.3">
      <c r="A88" s="163" t="s">
        <v>821</v>
      </c>
      <c r="B88" s="164" t="str">
        <f>IF(Partenariato!AX4&lt;&gt;"",Partenariato!AX4,"")</f>
        <v/>
      </c>
      <c r="C88" s="16"/>
      <c r="D88" s="154">
        <f t="shared" si="2"/>
        <v>0</v>
      </c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  <c r="DA88" s="78"/>
      <c r="DB88" s="78"/>
    </row>
    <row r="89" spans="1:106" x14ac:dyDescent="0.3">
      <c r="A89" s="163" t="s">
        <v>822</v>
      </c>
      <c r="B89" s="164" t="str">
        <f>IF(Partenariato!AY4&lt;&gt;"",Partenariato!AY4,"")</f>
        <v/>
      </c>
      <c r="C89" s="16"/>
      <c r="D89" s="154">
        <f t="shared" si="2"/>
        <v>0</v>
      </c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</row>
    <row r="90" spans="1:106" x14ac:dyDescent="0.3">
      <c r="A90" s="163" t="s">
        <v>823</v>
      </c>
      <c r="B90" s="164" t="str">
        <f>IF(Partenariato!AZ4&lt;&gt;"",Partenariato!AZ4,"")</f>
        <v/>
      </c>
      <c r="C90" s="16"/>
      <c r="D90" s="154">
        <f t="shared" si="2"/>
        <v>0</v>
      </c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8"/>
      <c r="CZ90" s="78"/>
      <c r="DA90" s="78"/>
      <c r="DB90" s="78"/>
    </row>
    <row r="91" spans="1:106" x14ac:dyDescent="0.3">
      <c r="A91" s="163" t="s">
        <v>107</v>
      </c>
      <c r="B91" s="12" t="s">
        <v>348</v>
      </c>
      <c r="C91" s="16"/>
      <c r="D91" s="154">
        <f t="shared" si="2"/>
        <v>0</v>
      </c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</row>
    <row r="92" spans="1:106" x14ac:dyDescent="0.3">
      <c r="A92" s="163" t="s">
        <v>108</v>
      </c>
      <c r="B92" s="12" t="s">
        <v>348</v>
      </c>
      <c r="C92" s="16"/>
      <c r="D92" s="154">
        <f t="shared" si="2"/>
        <v>0</v>
      </c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8"/>
      <c r="CZ92" s="78"/>
      <c r="DA92" s="78"/>
      <c r="DB92" s="78"/>
    </row>
    <row r="93" spans="1:106" x14ac:dyDescent="0.3">
      <c r="A93" s="218" t="s">
        <v>104</v>
      </c>
      <c r="B93" s="219"/>
      <c r="C93" s="153">
        <f>SUM(C40:C92)</f>
        <v>0</v>
      </c>
      <c r="D93" s="154">
        <f>SUM(D40:D92)</f>
        <v>0</v>
      </c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  <c r="DA93" s="78"/>
      <c r="DB93" s="78"/>
    </row>
    <row r="94" spans="1:106" x14ac:dyDescent="0.3">
      <c r="A94" s="160" t="str">
        <f>IF(B7&lt;&gt;C93,"Controllo totali: Attenzione! Il totale non coincide con la quota privata di cofinanziamento","Controllo totali: OK")</f>
        <v>Controllo totali: OK</v>
      </c>
      <c r="B94" s="165"/>
      <c r="C94" s="161"/>
      <c r="D94" s="162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8"/>
      <c r="CZ94" s="78"/>
      <c r="DA94" s="78"/>
      <c r="DB94" s="78"/>
    </row>
    <row r="95" spans="1:106" x14ac:dyDescent="0.3">
      <c r="A95" s="78"/>
      <c r="B95" s="159"/>
      <c r="C95" s="159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</row>
    <row r="96" spans="1:106" x14ac:dyDescent="0.3">
      <c r="A96" s="149" t="s">
        <v>103</v>
      </c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  <c r="BI96" s="149"/>
      <c r="BJ96" s="149"/>
      <c r="BK96" s="149"/>
      <c r="BL96" s="149"/>
      <c r="BM96" s="149"/>
      <c r="BN96" s="149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</row>
    <row r="97" spans="1:106" x14ac:dyDescent="0.3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  <c r="DA97" s="78"/>
      <c r="DB97" s="78"/>
    </row>
    <row r="98" spans="1:106" ht="16.350000000000001" customHeight="1" x14ac:dyDescent="0.3">
      <c r="A98" s="206" t="s">
        <v>101</v>
      </c>
      <c r="B98" s="200" t="s">
        <v>104</v>
      </c>
      <c r="C98" s="202"/>
      <c r="D98" s="189" t="s">
        <v>20</v>
      </c>
      <c r="E98" s="191"/>
      <c r="F98" s="189" t="s">
        <v>21</v>
      </c>
      <c r="G98" s="190"/>
      <c r="H98" s="189" t="s">
        <v>22</v>
      </c>
      <c r="I98" s="190"/>
      <c r="J98" s="189" t="s">
        <v>23</v>
      </c>
      <c r="K98" s="190"/>
      <c r="L98" s="189" t="s">
        <v>24</v>
      </c>
      <c r="M98" s="190"/>
      <c r="N98" s="189" t="s">
        <v>25</v>
      </c>
      <c r="O98" s="190"/>
      <c r="P98" s="189" t="s">
        <v>111</v>
      </c>
      <c r="Q98" s="190"/>
      <c r="R98" s="189" t="s">
        <v>112</v>
      </c>
      <c r="S98" s="190"/>
      <c r="T98" s="189" t="s">
        <v>113</v>
      </c>
      <c r="U98" s="190"/>
      <c r="V98" s="189" t="s">
        <v>114</v>
      </c>
      <c r="W98" s="190"/>
      <c r="X98" s="189" t="s">
        <v>115</v>
      </c>
      <c r="Y98" s="190"/>
      <c r="Z98" s="189" t="s">
        <v>381</v>
      </c>
      <c r="AA98" s="190"/>
      <c r="AB98" s="189" t="s">
        <v>382</v>
      </c>
      <c r="AC98" s="190"/>
      <c r="AD98" s="189" t="s">
        <v>383</v>
      </c>
      <c r="AE98" s="190"/>
      <c r="AF98" s="189" t="s">
        <v>384</v>
      </c>
      <c r="AG98" s="190"/>
      <c r="AH98" s="189" t="s">
        <v>385</v>
      </c>
      <c r="AI98" s="190"/>
      <c r="AJ98" s="189" t="s">
        <v>386</v>
      </c>
      <c r="AK98" s="190"/>
      <c r="AL98" s="189" t="s">
        <v>387</v>
      </c>
      <c r="AM98" s="190"/>
      <c r="AN98" s="189" t="s">
        <v>388</v>
      </c>
      <c r="AO98" s="190"/>
      <c r="AP98" s="189" t="s">
        <v>389</v>
      </c>
      <c r="AQ98" s="190"/>
      <c r="AR98" s="189" t="s">
        <v>390</v>
      </c>
      <c r="AS98" s="190"/>
      <c r="AT98" s="189" t="s">
        <v>794</v>
      </c>
      <c r="AU98" s="190"/>
      <c r="AV98" s="189" t="s">
        <v>795</v>
      </c>
      <c r="AW98" s="190"/>
      <c r="AX98" s="189" t="s">
        <v>796</v>
      </c>
      <c r="AY98" s="190"/>
      <c r="AZ98" s="189" t="s">
        <v>797</v>
      </c>
      <c r="BA98" s="190"/>
      <c r="BB98" s="189" t="s">
        <v>798</v>
      </c>
      <c r="BC98" s="190"/>
      <c r="BD98" s="189" t="s">
        <v>799</v>
      </c>
      <c r="BE98" s="190"/>
      <c r="BF98" s="189" t="s">
        <v>800</v>
      </c>
      <c r="BG98" s="190"/>
      <c r="BH98" s="189" t="s">
        <v>801</v>
      </c>
      <c r="BI98" s="190"/>
      <c r="BJ98" s="189" t="s">
        <v>802</v>
      </c>
      <c r="BK98" s="190"/>
      <c r="BL98" s="189" t="s">
        <v>803</v>
      </c>
      <c r="BM98" s="190"/>
      <c r="BN98" s="189" t="s">
        <v>804</v>
      </c>
      <c r="BO98" s="190"/>
      <c r="BP98" s="189" t="s">
        <v>805</v>
      </c>
      <c r="BQ98" s="190"/>
      <c r="BR98" s="189" t="s">
        <v>806</v>
      </c>
      <c r="BS98" s="190"/>
      <c r="BT98" s="189" t="s">
        <v>807</v>
      </c>
      <c r="BU98" s="190"/>
      <c r="BV98" s="189" t="s">
        <v>808</v>
      </c>
      <c r="BW98" s="190"/>
      <c r="BX98" s="189" t="s">
        <v>809</v>
      </c>
      <c r="BY98" s="190"/>
      <c r="BZ98" s="189" t="s">
        <v>810</v>
      </c>
      <c r="CA98" s="190"/>
      <c r="CB98" s="189" t="s">
        <v>811</v>
      </c>
      <c r="CC98" s="190"/>
      <c r="CD98" s="189" t="s">
        <v>812</v>
      </c>
      <c r="CE98" s="190"/>
      <c r="CF98" s="189" t="s">
        <v>813</v>
      </c>
      <c r="CG98" s="190"/>
      <c r="CH98" s="189" t="s">
        <v>814</v>
      </c>
      <c r="CI98" s="190"/>
      <c r="CJ98" s="189" t="s">
        <v>815</v>
      </c>
      <c r="CK98" s="190"/>
      <c r="CL98" s="189" t="s">
        <v>816</v>
      </c>
      <c r="CM98" s="190"/>
      <c r="CN98" s="189" t="s">
        <v>817</v>
      </c>
      <c r="CO98" s="190"/>
      <c r="CP98" s="189" t="s">
        <v>818</v>
      </c>
      <c r="CQ98" s="190"/>
      <c r="CR98" s="189" t="s">
        <v>819</v>
      </c>
      <c r="CS98" s="190"/>
      <c r="CT98" s="189" t="s">
        <v>820</v>
      </c>
      <c r="CU98" s="190"/>
      <c r="CV98" s="189" t="s">
        <v>821</v>
      </c>
      <c r="CW98" s="190"/>
      <c r="CX98" s="189" t="s">
        <v>822</v>
      </c>
      <c r="CY98" s="190"/>
      <c r="CZ98" s="189" t="s">
        <v>823</v>
      </c>
      <c r="DA98" s="191"/>
      <c r="DB98" s="78"/>
    </row>
    <row r="99" spans="1:106" x14ac:dyDescent="0.3">
      <c r="A99" s="207"/>
      <c r="B99" s="203"/>
      <c r="C99" s="205"/>
      <c r="D99" s="166" t="str">
        <f>IF(Partenariato!B4&lt;&gt;0,Partenariato!B4,"")</f>
        <v/>
      </c>
      <c r="E99" s="167"/>
      <c r="F99" s="166" t="str">
        <f>IF(Partenariato!C4&lt;&gt;0,Partenariato!C4,"")</f>
        <v/>
      </c>
      <c r="G99" s="167"/>
      <c r="H99" s="166" t="str">
        <f>IF(Partenariato!D4&lt;&gt;0,Partenariato!D4,"")</f>
        <v/>
      </c>
      <c r="I99" s="167"/>
      <c r="J99" s="166" t="str">
        <f>IF(Partenariato!E4&lt;&gt;0,Partenariato!E4,"")</f>
        <v/>
      </c>
      <c r="K99" s="167"/>
      <c r="L99" s="166" t="str">
        <f>IF(Partenariato!F4&lt;&gt;0,Partenariato!F4,"")</f>
        <v/>
      </c>
      <c r="M99" s="167"/>
      <c r="N99" s="166" t="str">
        <f>IF(Partenariato!G4&lt;&gt;0,Partenariato!G4,"")</f>
        <v/>
      </c>
      <c r="O99" s="167"/>
      <c r="P99" s="166" t="str">
        <f>IF(Partenariato!H4&lt;&gt;0,Partenariato!H4,"")</f>
        <v/>
      </c>
      <c r="Q99" s="167"/>
      <c r="R99" s="166" t="str">
        <f>IF(Partenariato!I4&lt;&gt;0,Partenariato!I4,"")</f>
        <v/>
      </c>
      <c r="S99" s="167"/>
      <c r="T99" s="166" t="str">
        <f>IF(Partenariato!J4&lt;&gt;0,Partenariato!J4,"")</f>
        <v/>
      </c>
      <c r="U99" s="167"/>
      <c r="V99" s="166" t="str">
        <f>IF(Partenariato!K4&lt;&gt;0,Partenariato!K4,"")</f>
        <v/>
      </c>
      <c r="W99" s="167"/>
      <c r="X99" s="166" t="str">
        <f>IF(Partenariato!L4&lt;&gt;0,Partenariato!L4,"")</f>
        <v/>
      </c>
      <c r="Y99" s="167"/>
      <c r="Z99" s="166" t="str">
        <f>IF(Partenariato!M4&lt;&gt;0,Partenariato!M4,"")</f>
        <v/>
      </c>
      <c r="AA99" s="167"/>
      <c r="AB99" s="166" t="str">
        <f>IF(Partenariato!N4&lt;&gt;0,Partenariato!N4,"")</f>
        <v/>
      </c>
      <c r="AC99" s="167"/>
      <c r="AD99" s="166" t="str">
        <f>IF(Partenariato!O4&lt;&gt;0,Partenariato!O4,"")</f>
        <v/>
      </c>
      <c r="AE99" s="167"/>
      <c r="AF99" s="166" t="str">
        <f>IF(Partenariato!P4&lt;&gt;0,Partenariato!P4,"")</f>
        <v/>
      </c>
      <c r="AG99" s="167"/>
      <c r="AH99" s="166" t="str">
        <f>IF(Partenariato!Q4&lt;&gt;0,Partenariato!Q4,"")</f>
        <v/>
      </c>
      <c r="AI99" s="167"/>
      <c r="AJ99" s="166" t="str">
        <f>IF(Partenariato!R4&lt;&gt;0,Partenariato!R4,"")</f>
        <v/>
      </c>
      <c r="AK99" s="167"/>
      <c r="AL99" s="166" t="str">
        <f>IF(Partenariato!S4&lt;&gt;0,Partenariato!S4,"")</f>
        <v/>
      </c>
      <c r="AM99" s="167"/>
      <c r="AN99" s="166" t="str">
        <f>IF(Partenariato!T4&lt;&gt;0,Partenariato!T4,"")</f>
        <v/>
      </c>
      <c r="AO99" s="167"/>
      <c r="AP99" s="166" t="str">
        <f>IF(Partenariato!U4&lt;&gt;0,Partenariato!U4,"")</f>
        <v/>
      </c>
      <c r="AQ99" s="167"/>
      <c r="AR99" s="166" t="str">
        <f>IF(Partenariato!V4&lt;&gt;0,Partenariato!V4,"")</f>
        <v/>
      </c>
      <c r="AS99" s="167"/>
      <c r="AT99" s="166" t="str">
        <f>IF(Partenariato!W4&lt;&gt;0,Partenariato!W4,"")</f>
        <v/>
      </c>
      <c r="AU99" s="167"/>
      <c r="AV99" s="166" t="str">
        <f>IF(Partenariato!X4&lt;&gt;0,Partenariato!X4,"")</f>
        <v/>
      </c>
      <c r="AW99" s="167"/>
      <c r="AX99" s="166" t="str">
        <f>IF(Partenariato!Y4&lt;&gt;0,Partenariato!Y4,"")</f>
        <v/>
      </c>
      <c r="AY99" s="167"/>
      <c r="AZ99" s="166" t="str">
        <f>IF(Partenariato!Z4&lt;&gt;0,Partenariato!Z4,"")</f>
        <v/>
      </c>
      <c r="BA99" s="167"/>
      <c r="BB99" s="166" t="str">
        <f>IF(Partenariato!AA4&lt;&gt;0,Partenariato!AA4,"")</f>
        <v/>
      </c>
      <c r="BC99" s="167"/>
      <c r="BD99" s="166" t="str">
        <f>IF(Partenariato!AB4&lt;&gt;0,Partenariato!AB4,"")</f>
        <v/>
      </c>
      <c r="BE99" s="167"/>
      <c r="BF99" s="166" t="str">
        <f>IF(Partenariato!AC4&lt;&gt;0,Partenariato!AC4,"")</f>
        <v/>
      </c>
      <c r="BG99" s="167"/>
      <c r="BH99" s="166" t="str">
        <f>IF(Partenariato!AD4&lt;&gt;0,Partenariato!AD4,"")</f>
        <v/>
      </c>
      <c r="BI99" s="167"/>
      <c r="BJ99" s="166" t="str">
        <f>IF(Partenariato!AE4&lt;&gt;0,Partenariato!AE4,"")</f>
        <v/>
      </c>
      <c r="BK99" s="167"/>
      <c r="BL99" s="166" t="str">
        <f>IF(Partenariato!AF4&lt;&gt;0,Partenariato!AF4,"")</f>
        <v/>
      </c>
      <c r="BM99" s="167"/>
      <c r="BN99" s="166" t="str">
        <f>IF(Partenariato!AG4&lt;&gt;0,Partenariato!AG4,"")</f>
        <v/>
      </c>
      <c r="BO99" s="167"/>
      <c r="BP99" s="166" t="str">
        <f>IF(Partenariato!AH4&lt;&gt;0,Partenariato!AH4,"")</f>
        <v/>
      </c>
      <c r="BQ99" s="167"/>
      <c r="BR99" s="166" t="str">
        <f>IF(Partenariato!AI4&lt;&gt;0,Partenariato!AI4,"")</f>
        <v/>
      </c>
      <c r="BS99" s="167"/>
      <c r="BT99" s="166" t="str">
        <f>IF(Partenariato!AJ4&lt;&gt;0,Partenariato!AJ4,"")</f>
        <v/>
      </c>
      <c r="BU99" s="167"/>
      <c r="BV99" s="166" t="str">
        <f>IF(Partenariato!AK4&lt;&gt;0,Partenariato!AK4,"")</f>
        <v/>
      </c>
      <c r="BW99" s="167"/>
      <c r="BX99" s="166" t="str">
        <f>IF(Partenariato!AL4&lt;&gt;0,Partenariato!AL4,"")</f>
        <v/>
      </c>
      <c r="BY99" s="167"/>
      <c r="BZ99" s="166" t="str">
        <f>IF(Partenariato!AM4&lt;&gt;0,Partenariato!AM4,"")</f>
        <v/>
      </c>
      <c r="CA99" s="167"/>
      <c r="CB99" s="166" t="str">
        <f>IF(Partenariato!AN4&lt;&gt;0,Partenariato!AN4,"")</f>
        <v/>
      </c>
      <c r="CC99" s="167"/>
      <c r="CD99" s="166" t="str">
        <f>IF(Partenariato!AO4&lt;&gt;0,Partenariato!AO4,"")</f>
        <v/>
      </c>
      <c r="CE99" s="167"/>
      <c r="CF99" s="166" t="str">
        <f>IF(Partenariato!AP4&lt;&gt;0,Partenariato!AP4,"")</f>
        <v/>
      </c>
      <c r="CG99" s="167"/>
      <c r="CH99" s="166" t="str">
        <f>IF(Partenariato!AQ4&lt;&gt;0,Partenariato!AQ4,"")</f>
        <v/>
      </c>
      <c r="CI99" s="167"/>
      <c r="CJ99" s="166" t="str">
        <f>IF(Partenariato!AR4&lt;&gt;0,Partenariato!AR4,"")</f>
        <v/>
      </c>
      <c r="CK99" s="167"/>
      <c r="CL99" s="166" t="str">
        <f>IF(Partenariato!AS4&lt;&gt;0,Partenariato!AS4,"")</f>
        <v/>
      </c>
      <c r="CM99" s="167"/>
      <c r="CN99" s="166" t="str">
        <f>IF(Partenariato!AT4&lt;&gt;0,Partenariato!AT4,"")</f>
        <v/>
      </c>
      <c r="CO99" s="167"/>
      <c r="CP99" s="166" t="str">
        <f>IF(Partenariato!AU4&lt;&gt;0,Partenariato!AU4,"")</f>
        <v/>
      </c>
      <c r="CQ99" s="167"/>
      <c r="CR99" s="166" t="str">
        <f>IF(Partenariato!AV4&lt;&gt;0,Partenariato!AV4,"")</f>
        <v/>
      </c>
      <c r="CS99" s="167"/>
      <c r="CT99" s="166" t="str">
        <f>IF(Partenariato!AW4&lt;&gt;0,Partenariato!AW4,"")</f>
        <v/>
      </c>
      <c r="CU99" s="167"/>
      <c r="CV99" s="166" t="str">
        <f>IF(Partenariato!AX4&lt;&gt;0,Partenariato!AX4,"")</f>
        <v/>
      </c>
      <c r="CW99" s="167"/>
      <c r="CX99" s="166" t="str">
        <f>IF(Partenariato!AY4&lt;&gt;0,Partenariato!AY4,"")</f>
        <v/>
      </c>
      <c r="CY99" s="167"/>
      <c r="CZ99" s="168" t="str">
        <f>IF(Partenariato!AZ4&lt;&gt;0,Partenariato!AZ4,"")</f>
        <v/>
      </c>
      <c r="DA99" s="167"/>
      <c r="DB99" s="78" t="str">
        <f>IF(Partenariato!BA4&lt;&gt;0,Partenariato!BA4,"")</f>
        <v/>
      </c>
    </row>
    <row r="100" spans="1:106" x14ac:dyDescent="0.3">
      <c r="A100" s="208"/>
      <c r="B100" s="118" t="s">
        <v>102</v>
      </c>
      <c r="C100" s="81" t="s">
        <v>105</v>
      </c>
      <c r="D100" s="118" t="s">
        <v>759</v>
      </c>
      <c r="E100" s="81" t="s">
        <v>105</v>
      </c>
      <c r="F100" s="118" t="s">
        <v>759</v>
      </c>
      <c r="G100" s="81" t="s">
        <v>105</v>
      </c>
      <c r="H100" s="118" t="s">
        <v>759</v>
      </c>
      <c r="I100" s="81" t="s">
        <v>105</v>
      </c>
      <c r="J100" s="118" t="s">
        <v>759</v>
      </c>
      <c r="K100" s="81" t="s">
        <v>105</v>
      </c>
      <c r="L100" s="118" t="s">
        <v>759</v>
      </c>
      <c r="M100" s="81" t="s">
        <v>105</v>
      </c>
      <c r="N100" s="118" t="s">
        <v>759</v>
      </c>
      <c r="O100" s="81" t="s">
        <v>105</v>
      </c>
      <c r="P100" s="118" t="s">
        <v>759</v>
      </c>
      <c r="Q100" s="81" t="s">
        <v>105</v>
      </c>
      <c r="R100" s="118" t="s">
        <v>759</v>
      </c>
      <c r="S100" s="81" t="s">
        <v>105</v>
      </c>
      <c r="T100" s="118" t="s">
        <v>759</v>
      </c>
      <c r="U100" s="81" t="s">
        <v>105</v>
      </c>
      <c r="V100" s="118" t="s">
        <v>759</v>
      </c>
      <c r="W100" s="81" t="s">
        <v>105</v>
      </c>
      <c r="X100" s="118" t="s">
        <v>759</v>
      </c>
      <c r="Y100" s="81" t="s">
        <v>105</v>
      </c>
      <c r="Z100" s="118" t="s">
        <v>759</v>
      </c>
      <c r="AA100" s="81" t="s">
        <v>105</v>
      </c>
      <c r="AB100" s="118" t="s">
        <v>759</v>
      </c>
      <c r="AC100" s="81" t="s">
        <v>105</v>
      </c>
      <c r="AD100" s="118" t="s">
        <v>759</v>
      </c>
      <c r="AE100" s="81" t="s">
        <v>105</v>
      </c>
      <c r="AF100" s="118" t="s">
        <v>759</v>
      </c>
      <c r="AG100" s="81" t="s">
        <v>105</v>
      </c>
      <c r="AH100" s="118" t="s">
        <v>759</v>
      </c>
      <c r="AI100" s="81" t="s">
        <v>105</v>
      </c>
      <c r="AJ100" s="118" t="s">
        <v>759</v>
      </c>
      <c r="AK100" s="81" t="s">
        <v>105</v>
      </c>
      <c r="AL100" s="118" t="s">
        <v>759</v>
      </c>
      <c r="AM100" s="81" t="s">
        <v>105</v>
      </c>
      <c r="AN100" s="118" t="s">
        <v>759</v>
      </c>
      <c r="AO100" s="81" t="s">
        <v>105</v>
      </c>
      <c r="AP100" s="118" t="s">
        <v>759</v>
      </c>
      <c r="AQ100" s="81" t="s">
        <v>105</v>
      </c>
      <c r="AR100" s="118" t="s">
        <v>759</v>
      </c>
      <c r="AS100" s="81" t="s">
        <v>105</v>
      </c>
      <c r="AT100" s="118" t="s">
        <v>759</v>
      </c>
      <c r="AU100" s="81" t="s">
        <v>105</v>
      </c>
      <c r="AV100" s="118" t="s">
        <v>759</v>
      </c>
      <c r="AW100" s="81" t="s">
        <v>105</v>
      </c>
      <c r="AX100" s="118" t="s">
        <v>759</v>
      </c>
      <c r="AY100" s="81" t="s">
        <v>105</v>
      </c>
      <c r="AZ100" s="118" t="s">
        <v>759</v>
      </c>
      <c r="BA100" s="81" t="s">
        <v>105</v>
      </c>
      <c r="BB100" s="118" t="s">
        <v>759</v>
      </c>
      <c r="BC100" s="81" t="s">
        <v>105</v>
      </c>
      <c r="BD100" s="118" t="s">
        <v>759</v>
      </c>
      <c r="BE100" s="81" t="s">
        <v>105</v>
      </c>
      <c r="BF100" s="118" t="s">
        <v>759</v>
      </c>
      <c r="BG100" s="81" t="s">
        <v>105</v>
      </c>
      <c r="BH100" s="118" t="s">
        <v>759</v>
      </c>
      <c r="BI100" s="81" t="s">
        <v>105</v>
      </c>
      <c r="BJ100" s="118" t="s">
        <v>759</v>
      </c>
      <c r="BK100" s="81" t="s">
        <v>105</v>
      </c>
      <c r="BL100" s="118" t="s">
        <v>759</v>
      </c>
      <c r="BM100" s="81" t="s">
        <v>105</v>
      </c>
      <c r="BN100" s="118" t="s">
        <v>759</v>
      </c>
      <c r="BO100" s="81" t="s">
        <v>105</v>
      </c>
      <c r="BP100" s="118" t="s">
        <v>759</v>
      </c>
      <c r="BQ100" s="81" t="s">
        <v>105</v>
      </c>
      <c r="BR100" s="118" t="s">
        <v>759</v>
      </c>
      <c r="BS100" s="81" t="s">
        <v>105</v>
      </c>
      <c r="BT100" s="118" t="s">
        <v>759</v>
      </c>
      <c r="BU100" s="81" t="s">
        <v>105</v>
      </c>
      <c r="BV100" s="118" t="s">
        <v>759</v>
      </c>
      <c r="BW100" s="81" t="s">
        <v>105</v>
      </c>
      <c r="BX100" s="118" t="s">
        <v>759</v>
      </c>
      <c r="BY100" s="81" t="s">
        <v>105</v>
      </c>
      <c r="BZ100" s="118" t="s">
        <v>759</v>
      </c>
      <c r="CA100" s="81" t="s">
        <v>105</v>
      </c>
      <c r="CB100" s="118" t="s">
        <v>759</v>
      </c>
      <c r="CC100" s="81" t="s">
        <v>105</v>
      </c>
      <c r="CD100" s="118" t="s">
        <v>759</v>
      </c>
      <c r="CE100" s="81" t="s">
        <v>105</v>
      </c>
      <c r="CF100" s="118" t="s">
        <v>759</v>
      </c>
      <c r="CG100" s="81" t="s">
        <v>105</v>
      </c>
      <c r="CH100" s="118" t="s">
        <v>759</v>
      </c>
      <c r="CI100" s="81" t="s">
        <v>105</v>
      </c>
      <c r="CJ100" s="118" t="s">
        <v>759</v>
      </c>
      <c r="CK100" s="81" t="s">
        <v>105</v>
      </c>
      <c r="CL100" s="118" t="s">
        <v>759</v>
      </c>
      <c r="CM100" s="81" t="s">
        <v>105</v>
      </c>
      <c r="CN100" s="118" t="s">
        <v>759</v>
      </c>
      <c r="CO100" s="81" t="s">
        <v>105</v>
      </c>
      <c r="CP100" s="118" t="s">
        <v>759</v>
      </c>
      <c r="CQ100" s="81" t="s">
        <v>105</v>
      </c>
      <c r="CR100" s="118" t="s">
        <v>759</v>
      </c>
      <c r="CS100" s="81" t="s">
        <v>105</v>
      </c>
      <c r="CT100" s="118" t="s">
        <v>759</v>
      </c>
      <c r="CU100" s="81" t="s">
        <v>105</v>
      </c>
      <c r="CV100" s="118" t="s">
        <v>759</v>
      </c>
      <c r="CW100" s="81" t="s">
        <v>105</v>
      </c>
      <c r="CX100" s="118" t="s">
        <v>759</v>
      </c>
      <c r="CY100" s="81" t="s">
        <v>105</v>
      </c>
      <c r="CZ100" s="81" t="s">
        <v>759</v>
      </c>
      <c r="DA100" s="81" t="s">
        <v>105</v>
      </c>
      <c r="DB100" s="78"/>
    </row>
    <row r="101" spans="1:106" x14ac:dyDescent="0.25">
      <c r="A101" s="139" t="s">
        <v>99</v>
      </c>
      <c r="B101" s="13">
        <f>D101+F101+H101+J101+L101+N101+P101+R101+T101+V101+X101+Z101+AB101+AD101+AF101+AH101+AJ101+AL101+AN101+AP101+AR101+AT101+AV101+AX101+AZ101+BB101+BD101+BF101+BH101+BJ101+BL101+BN101+BP101+BR101+BT101+BV101+BX101+BZ101+CB101+CD101+CF101+CH101+CJ101+CL101+CN101+CP101+CR101+CT101+CV101+CX101+CZ101</f>
        <v>0</v>
      </c>
      <c r="C101" s="145">
        <f t="shared" ref="C101:C108" si="3">IFERROR(B101/B$109,0)</f>
        <v>0</v>
      </c>
      <c r="D101" s="15">
        <f>SUM(Azioni!CL7:CL46)</f>
        <v>0</v>
      </c>
      <c r="E101" s="154">
        <f t="shared" ref="E101:E108" si="4">IFERROR(D101/D$109,0)</f>
        <v>0</v>
      </c>
      <c r="F101" s="15">
        <f>SUM(Azioni!CU7:CU46)</f>
        <v>0</v>
      </c>
      <c r="G101" s="154">
        <f t="shared" ref="G101:G108" si="5">IFERROR(F101/F$109,0)</f>
        <v>0</v>
      </c>
      <c r="H101" s="15">
        <f>SUM(Azioni!DD7:DD46)</f>
        <v>0</v>
      </c>
      <c r="I101" s="154">
        <f t="shared" ref="I101:I108" si="6">IFERROR(H101/H$109,0)</f>
        <v>0</v>
      </c>
      <c r="J101" s="15">
        <f>SUM(Azioni!DM7:DM46)</f>
        <v>0</v>
      </c>
      <c r="K101" s="154">
        <f t="shared" ref="K101:K108" si="7">IFERROR(J101/J$109,0)</f>
        <v>0</v>
      </c>
      <c r="L101" s="15">
        <f>SUM(Azioni!DV7:DV46)</f>
        <v>0</v>
      </c>
      <c r="M101" s="154">
        <f t="shared" ref="M101:M108" si="8">IFERROR(L101/L$109,0)</f>
        <v>0</v>
      </c>
      <c r="N101" s="15">
        <f>SUM(Azioni!EE7:EE46)</f>
        <v>0</v>
      </c>
      <c r="O101" s="154">
        <f t="shared" ref="O101:O108" si="9">IFERROR(N101/N$109,0)</f>
        <v>0</v>
      </c>
      <c r="P101" s="15">
        <f>SUM(Azioni!EN7:EN46)</f>
        <v>0</v>
      </c>
      <c r="Q101" s="154">
        <f t="shared" ref="Q101:Q108" si="10">IFERROR(P101/P$109,0)</f>
        <v>0</v>
      </c>
      <c r="R101" s="15">
        <f>SUM(Azioni!EW7:EW46)</f>
        <v>0</v>
      </c>
      <c r="S101" s="154">
        <f t="shared" ref="S101:S108" si="11">IFERROR(R101/R$109,0)</f>
        <v>0</v>
      </c>
      <c r="T101" s="15">
        <f>SUM(Azioni!FF7:FF46)</f>
        <v>0</v>
      </c>
      <c r="U101" s="154">
        <f t="shared" ref="U101:U108" si="12">IFERROR(T101/T$109,0)</f>
        <v>0</v>
      </c>
      <c r="V101" s="15">
        <f>SUM(Azioni!FO7:FO46)</f>
        <v>0</v>
      </c>
      <c r="W101" s="154">
        <f t="shared" ref="W101:W108" si="13">IFERROR(V101/V$109,0)</f>
        <v>0</v>
      </c>
      <c r="X101" s="15">
        <f>SUM(Azioni!FX7:FX46)</f>
        <v>0</v>
      </c>
      <c r="Y101" s="154">
        <f t="shared" ref="Y101:Y108" si="14">IFERROR(X101/X$109,0)</f>
        <v>0</v>
      </c>
      <c r="Z101" s="15">
        <f>SUM(Azioni!GG7:GG46)</f>
        <v>0</v>
      </c>
      <c r="AA101" s="154">
        <f t="shared" ref="AA101:AA108" si="15">IFERROR(Z101/Z$109,0)</f>
        <v>0</v>
      </c>
      <c r="AB101" s="15">
        <f>SUM(Azioni!GP7:GP46)</f>
        <v>0</v>
      </c>
      <c r="AC101" s="154">
        <f t="shared" ref="AC101:AC108" si="16">IFERROR(AB101/AB$109,0)</f>
        <v>0</v>
      </c>
      <c r="AD101" s="15">
        <f>SUM(Azioni!GY7:GY46)</f>
        <v>0</v>
      </c>
      <c r="AE101" s="154">
        <f t="shared" ref="AE101:AE108" si="17">IFERROR(AD101/AD$109,0)</f>
        <v>0</v>
      </c>
      <c r="AF101" s="15">
        <f>SUM(Azioni!HH7:HH46)</f>
        <v>0</v>
      </c>
      <c r="AG101" s="154">
        <f t="shared" ref="AG101:AG108" si="18">IFERROR(AF101/AF$109,0)</f>
        <v>0</v>
      </c>
      <c r="AH101" s="15">
        <f>SUM(Azioni!HQ7:HQ46)</f>
        <v>0</v>
      </c>
      <c r="AI101" s="154">
        <f t="shared" ref="AI101:AI108" si="19">IFERROR(AH101/AH$109,0)</f>
        <v>0</v>
      </c>
      <c r="AJ101" s="15">
        <f>SUM(Azioni!HZ7:HZ46)</f>
        <v>0</v>
      </c>
      <c r="AK101" s="154">
        <f t="shared" ref="AK101:AK108" si="20">IFERROR(AJ101/AJ$109,0)</f>
        <v>0</v>
      </c>
      <c r="AL101" s="15">
        <f>SUM(Azioni!II7:II46)</f>
        <v>0</v>
      </c>
      <c r="AM101" s="154">
        <f t="shared" ref="AM101:AM108" si="21">IFERROR(AL101/AL$109,0)</f>
        <v>0</v>
      </c>
      <c r="AN101" s="15">
        <f>SUM(Azioni!IR7:IR46)</f>
        <v>0</v>
      </c>
      <c r="AO101" s="154">
        <f t="shared" ref="AO101:AO108" si="22">IFERROR(AN101/AN$109,0)</f>
        <v>0</v>
      </c>
      <c r="AP101" s="15">
        <f>SUM(Azioni!JA7:JA46)</f>
        <v>0</v>
      </c>
      <c r="AQ101" s="154">
        <f t="shared" ref="AQ101:AQ108" si="23">IFERROR(AP101/AP$109,0)</f>
        <v>0</v>
      </c>
      <c r="AR101" s="15">
        <f>SUM(Azioni!JJ7:JJ46)</f>
        <v>0</v>
      </c>
      <c r="AS101" s="154">
        <f t="shared" ref="AS101:AS108" si="24">IFERROR(AR101/AR$109,0)</f>
        <v>0</v>
      </c>
      <c r="AT101" s="15">
        <f>SUM(Azioni!JS7:JS46)</f>
        <v>0</v>
      </c>
      <c r="AU101" s="154">
        <f t="shared" ref="AU101:AU108" si="25">IFERROR(AT101/AT$109,0)</f>
        <v>0</v>
      </c>
      <c r="AV101" s="15">
        <f>SUM(Azioni!KB7:KB46)</f>
        <v>0</v>
      </c>
      <c r="AW101" s="154">
        <f t="shared" ref="AW101:AW108" si="26">IFERROR(AV101/AV$109,0)</f>
        <v>0</v>
      </c>
      <c r="AX101" s="15">
        <f>SUM(Azioni!KK7:KK46)</f>
        <v>0</v>
      </c>
      <c r="AY101" s="154">
        <f t="shared" ref="AY101:AY108" si="27">IFERROR(AX101/AX$109,0)</f>
        <v>0</v>
      </c>
      <c r="AZ101" s="15">
        <f>SUM(Azioni!KT7:KT46)</f>
        <v>0</v>
      </c>
      <c r="BA101" s="154">
        <f t="shared" ref="BA101:BA108" si="28">IFERROR(AZ101/AZ$109,0)</f>
        <v>0</v>
      </c>
      <c r="BB101" s="15">
        <f>SUM(Azioni!LC7:LC46)</f>
        <v>0</v>
      </c>
      <c r="BC101" s="154">
        <f t="shared" ref="BC101:BC108" si="29">IFERROR(BB101/BB$109,0)</f>
        <v>0</v>
      </c>
      <c r="BD101" s="15">
        <f>SUM(Azioni!LL7:LL46)</f>
        <v>0</v>
      </c>
      <c r="BE101" s="154">
        <f t="shared" ref="BE101:BE108" si="30">IFERROR(BD101/BD$109,0)</f>
        <v>0</v>
      </c>
      <c r="BF101" s="15">
        <f>SUM(Azioni!LU7:LU46)</f>
        <v>0</v>
      </c>
      <c r="BG101" s="154">
        <f t="shared" ref="BG101:BG108" si="31">IFERROR(BF101/BF$109,0)</f>
        <v>0</v>
      </c>
      <c r="BH101" s="15">
        <f>SUM(Azioni!MD7:MD46)</f>
        <v>0</v>
      </c>
      <c r="BI101" s="154">
        <f t="shared" ref="BI101:BI108" si="32">IFERROR(BH101/BH$109,0)</f>
        <v>0</v>
      </c>
      <c r="BJ101" s="15">
        <f>SUM(Azioni!MM7:MM46)</f>
        <v>0</v>
      </c>
      <c r="BK101" s="154">
        <f t="shared" ref="BK101:BK108" si="33">IFERROR(BJ101/BJ$109,0)</f>
        <v>0</v>
      </c>
      <c r="BL101" s="15">
        <f>SUM(Azioni!MV7:MV46)</f>
        <v>0</v>
      </c>
      <c r="BM101" s="154">
        <f t="shared" ref="BM101:BM108" si="34">IFERROR(BL101/BL$109,0)</f>
        <v>0</v>
      </c>
      <c r="BN101" s="15">
        <f>SUM(Azioni!NE7:NE46)</f>
        <v>0</v>
      </c>
      <c r="BO101" s="154">
        <f t="shared" ref="BO101:BO108" si="35">IFERROR(BN101/BN$109,0)</f>
        <v>0</v>
      </c>
      <c r="BP101" s="15">
        <f>SUM(Azioni!NN7:NN46)</f>
        <v>0</v>
      </c>
      <c r="BQ101" s="154">
        <f t="shared" ref="BQ101:BQ108" si="36">IFERROR(BP101/BP$109,0)</f>
        <v>0</v>
      </c>
      <c r="BR101" s="15">
        <f>SUM(Azioni!NW7:NW46)</f>
        <v>0</v>
      </c>
      <c r="BS101" s="154">
        <f t="shared" ref="BS101:BS108" si="37">IFERROR(BR101/BR$109,0)</f>
        <v>0</v>
      </c>
      <c r="BT101" s="15">
        <f>SUM(Azioni!OF7:OF46)</f>
        <v>0</v>
      </c>
      <c r="BU101" s="154">
        <f t="shared" ref="BU101:BU108" si="38">IFERROR(BT101/BT$109,0)</f>
        <v>0</v>
      </c>
      <c r="BV101" s="15">
        <f>SUM(Azioni!OO7:OO46)</f>
        <v>0</v>
      </c>
      <c r="BW101" s="154">
        <f t="shared" ref="BW101:BW108" si="39">IFERROR(BV101/BV$109,0)</f>
        <v>0</v>
      </c>
      <c r="BX101" s="15">
        <f>SUM(Azioni!OX7:OX46)</f>
        <v>0</v>
      </c>
      <c r="BY101" s="154">
        <f t="shared" ref="BY101:BY108" si="40">IFERROR(BX101/BX$109,0)</f>
        <v>0</v>
      </c>
      <c r="BZ101" s="15">
        <f>SUM(Azioni!PG7:PG46)</f>
        <v>0</v>
      </c>
      <c r="CA101" s="154">
        <f t="shared" ref="CA101:CA108" si="41">IFERROR(BZ101/BZ$109,0)</f>
        <v>0</v>
      </c>
      <c r="CB101" s="15">
        <f>SUM(Azioni!PP7:PP46)</f>
        <v>0</v>
      </c>
      <c r="CC101" s="154">
        <f t="shared" ref="CC101:CC108" si="42">IFERROR(CB101/CB$109,0)</f>
        <v>0</v>
      </c>
      <c r="CD101" s="15">
        <f>SUM(Azioni!PY7:PY46)</f>
        <v>0</v>
      </c>
      <c r="CE101" s="154">
        <f t="shared" ref="CE101:CE108" si="43">IFERROR(CD101/CD$109,0)</f>
        <v>0</v>
      </c>
      <c r="CF101" s="15">
        <f>SUM(Azioni!QH7:QH46)</f>
        <v>0</v>
      </c>
      <c r="CG101" s="154">
        <f t="shared" ref="CG101:CG108" si="44">IFERROR(CF101/CF$109,0)</f>
        <v>0</v>
      </c>
      <c r="CH101" s="15">
        <f>SUM(Azioni!QQ7:QQ46)</f>
        <v>0</v>
      </c>
      <c r="CI101" s="154">
        <f t="shared" ref="CI101:CI108" si="45">IFERROR(CH101/CH$109,0)</f>
        <v>0</v>
      </c>
      <c r="CJ101" s="15">
        <f>SUM(Azioni!QZ7:QZ46)</f>
        <v>0</v>
      </c>
      <c r="CK101" s="154">
        <f t="shared" ref="CK101:CK108" si="46">IFERROR(CJ101/CJ$109,0)</f>
        <v>0</v>
      </c>
      <c r="CL101" s="15">
        <f>SUM(Azioni!RI7:RI46)</f>
        <v>0</v>
      </c>
      <c r="CM101" s="154">
        <f t="shared" ref="CM101:CM108" si="47">IFERROR(CL101/CL$109,0)</f>
        <v>0</v>
      </c>
      <c r="CN101" s="15">
        <f>SUM(Azioni!RR7:RR46)</f>
        <v>0</v>
      </c>
      <c r="CO101" s="154">
        <f t="shared" ref="CO101:CO108" si="48">IFERROR(CN101/CN$109,0)</f>
        <v>0</v>
      </c>
      <c r="CP101" s="15">
        <f>SUM(Azioni!SA7:SA46)</f>
        <v>0</v>
      </c>
      <c r="CQ101" s="154">
        <f t="shared" ref="CQ101:CQ108" si="49">IFERROR(CP101/CP$109,0)</f>
        <v>0</v>
      </c>
      <c r="CR101" s="15">
        <f>SUM(Azioni!SJ7:SJ46)</f>
        <v>0</v>
      </c>
      <c r="CS101" s="154">
        <f t="shared" ref="CS101:CS108" si="50">IFERROR(CR101/CR$109,0)</f>
        <v>0</v>
      </c>
      <c r="CT101" s="15">
        <f>SUM(Azioni!SS7:SS46)</f>
        <v>0</v>
      </c>
      <c r="CU101" s="154">
        <f t="shared" ref="CU101:CU108" si="51">IFERROR(CT101/CT$109,0)</f>
        <v>0</v>
      </c>
      <c r="CV101" s="15">
        <f>SUM(Azioni!TB7:TB46)</f>
        <v>0</v>
      </c>
      <c r="CW101" s="154">
        <f t="shared" ref="CW101:CW108" si="52">IFERROR(CV101/CV$109,0)</f>
        <v>0</v>
      </c>
      <c r="CX101" s="15">
        <f>SUM(Azioni!TK7:TK46)</f>
        <v>0</v>
      </c>
      <c r="CY101" s="154">
        <f t="shared" ref="CY101:CY108" si="53">IFERROR(CX101/CX$109,0)</f>
        <v>0</v>
      </c>
      <c r="CZ101" s="15">
        <f>SUM(Azioni!TT7:TT46)</f>
        <v>0</v>
      </c>
      <c r="DA101" s="154">
        <f t="shared" ref="DA101:DA108" si="54">IFERROR(CZ101/CZ$109,0)</f>
        <v>0</v>
      </c>
      <c r="DB101" s="78"/>
    </row>
    <row r="102" spans="1:106" x14ac:dyDescent="0.25">
      <c r="A102" s="139" t="s">
        <v>404</v>
      </c>
      <c r="B102" s="13">
        <f t="shared" ref="B102:B108" si="55">D102+F102+H102+J102+L102+N102+P102+R102+T102+V102+X102+Z102+AB102+AD102+AF102+AH102+AJ102+AL102+AN102+AP102+AR102+AT102+AV102+AX102+AZ102+BB102+BD102+BF102+BH102+BJ102+BL102+BN102+BP102+BR102+BT102+BV102+BX102+BZ102+CB102+CD102+CF102+CH102+CJ102+CL102+CN102+CP102+CR102+CT102+CV102+CX102+CZ102</f>
        <v>0</v>
      </c>
      <c r="C102" s="145">
        <f t="shared" si="3"/>
        <v>0</v>
      </c>
      <c r="D102" s="15">
        <f>SUM(Azioni!CM7:CM46)</f>
        <v>0</v>
      </c>
      <c r="E102" s="154">
        <f t="shared" si="4"/>
        <v>0</v>
      </c>
      <c r="F102" s="15">
        <f>SUM(Azioni!CV7:CV46)</f>
        <v>0</v>
      </c>
      <c r="G102" s="154">
        <f t="shared" si="5"/>
        <v>0</v>
      </c>
      <c r="H102" s="15">
        <f>SUM(Azioni!DE7:DE46)</f>
        <v>0</v>
      </c>
      <c r="I102" s="154">
        <f t="shared" si="6"/>
        <v>0</v>
      </c>
      <c r="J102" s="15">
        <f>SUM(Azioni!DN7:DN46)</f>
        <v>0</v>
      </c>
      <c r="K102" s="154">
        <f t="shared" si="7"/>
        <v>0</v>
      </c>
      <c r="L102" s="15">
        <f>SUM(Azioni!DW7:DW46)</f>
        <v>0</v>
      </c>
      <c r="M102" s="154">
        <f t="shared" si="8"/>
        <v>0</v>
      </c>
      <c r="N102" s="15">
        <f>SUM(Azioni!EF7:EF46)</f>
        <v>0</v>
      </c>
      <c r="O102" s="154">
        <f t="shared" si="9"/>
        <v>0</v>
      </c>
      <c r="P102" s="15">
        <f>SUM(Azioni!EO7:EO46)</f>
        <v>0</v>
      </c>
      <c r="Q102" s="154">
        <f t="shared" si="10"/>
        <v>0</v>
      </c>
      <c r="R102" s="15">
        <f>SUM(Azioni!EX7:EX46)</f>
        <v>0</v>
      </c>
      <c r="S102" s="154">
        <f t="shared" si="11"/>
        <v>0</v>
      </c>
      <c r="T102" s="15">
        <f>SUM(Azioni!FG7:FG46)</f>
        <v>0</v>
      </c>
      <c r="U102" s="154">
        <f t="shared" si="12"/>
        <v>0</v>
      </c>
      <c r="V102" s="15">
        <f>SUM(Azioni!FP7:FP46)</f>
        <v>0</v>
      </c>
      <c r="W102" s="154">
        <f t="shared" si="13"/>
        <v>0</v>
      </c>
      <c r="X102" s="15">
        <f>SUM(Azioni!FY7:FY46)</f>
        <v>0</v>
      </c>
      <c r="Y102" s="154">
        <f t="shared" si="14"/>
        <v>0</v>
      </c>
      <c r="Z102" s="15">
        <f>SUM(Azioni!GH7:GH46)</f>
        <v>0</v>
      </c>
      <c r="AA102" s="154">
        <f t="shared" si="15"/>
        <v>0</v>
      </c>
      <c r="AB102" s="15">
        <f>SUM(Azioni!GQ7:GQ46)</f>
        <v>0</v>
      </c>
      <c r="AC102" s="154">
        <f t="shared" si="16"/>
        <v>0</v>
      </c>
      <c r="AD102" s="15">
        <f>SUM(Azioni!GZ7:GZ46)</f>
        <v>0</v>
      </c>
      <c r="AE102" s="154">
        <f t="shared" si="17"/>
        <v>0</v>
      </c>
      <c r="AF102" s="15">
        <f>SUM(Azioni!HI7:HI46)</f>
        <v>0</v>
      </c>
      <c r="AG102" s="154">
        <f t="shared" si="18"/>
        <v>0</v>
      </c>
      <c r="AH102" s="15">
        <f>SUM(Azioni!HR7:HR46)</f>
        <v>0</v>
      </c>
      <c r="AI102" s="154">
        <f t="shared" si="19"/>
        <v>0</v>
      </c>
      <c r="AJ102" s="15">
        <f>SUM(Azioni!IA7:IA46)</f>
        <v>0</v>
      </c>
      <c r="AK102" s="154">
        <f t="shared" si="20"/>
        <v>0</v>
      </c>
      <c r="AL102" s="15">
        <f>SUM(Azioni!IJ7:IJ46)</f>
        <v>0</v>
      </c>
      <c r="AM102" s="154">
        <f t="shared" si="21"/>
        <v>0</v>
      </c>
      <c r="AN102" s="15">
        <f>SUM(Azioni!IS7:IS46)</f>
        <v>0</v>
      </c>
      <c r="AO102" s="154">
        <f t="shared" si="22"/>
        <v>0</v>
      </c>
      <c r="AP102" s="15">
        <f>SUM(Azioni!JB7:JB46)</f>
        <v>0</v>
      </c>
      <c r="AQ102" s="154">
        <f t="shared" si="23"/>
        <v>0</v>
      </c>
      <c r="AR102" s="15">
        <f>SUM(Azioni!JK7:JK46)</f>
        <v>0</v>
      </c>
      <c r="AS102" s="154">
        <f t="shared" si="24"/>
        <v>0</v>
      </c>
      <c r="AT102" s="15">
        <f>SUM(Azioni!JT7:JT46)</f>
        <v>0</v>
      </c>
      <c r="AU102" s="154">
        <f t="shared" si="25"/>
        <v>0</v>
      </c>
      <c r="AV102" s="15">
        <f>SUM(Azioni!KC7:KC46)</f>
        <v>0</v>
      </c>
      <c r="AW102" s="154">
        <f t="shared" si="26"/>
        <v>0</v>
      </c>
      <c r="AX102" s="15">
        <f>SUM(Azioni!KL7:KL46)</f>
        <v>0</v>
      </c>
      <c r="AY102" s="154">
        <f t="shared" si="27"/>
        <v>0</v>
      </c>
      <c r="AZ102" s="15">
        <f>SUM(Azioni!KU7:KU46)</f>
        <v>0</v>
      </c>
      <c r="BA102" s="154">
        <f t="shared" si="28"/>
        <v>0</v>
      </c>
      <c r="BB102" s="15">
        <f>SUM(Azioni!LD7:LD46)</f>
        <v>0</v>
      </c>
      <c r="BC102" s="154">
        <f t="shared" si="29"/>
        <v>0</v>
      </c>
      <c r="BD102" s="15">
        <f>SUM(Azioni!LM7:LM46)</f>
        <v>0</v>
      </c>
      <c r="BE102" s="154">
        <f t="shared" si="30"/>
        <v>0</v>
      </c>
      <c r="BF102" s="15">
        <f>SUM(Azioni!LV7:LV46)</f>
        <v>0</v>
      </c>
      <c r="BG102" s="154">
        <f t="shared" si="31"/>
        <v>0</v>
      </c>
      <c r="BH102" s="15">
        <f>SUM(Azioni!ME7:ME46)</f>
        <v>0</v>
      </c>
      <c r="BI102" s="154">
        <f t="shared" si="32"/>
        <v>0</v>
      </c>
      <c r="BJ102" s="15">
        <f>SUM(Azioni!MN7:MN46)</f>
        <v>0</v>
      </c>
      <c r="BK102" s="154">
        <f t="shared" si="33"/>
        <v>0</v>
      </c>
      <c r="BL102" s="15">
        <f>SUM(Azioni!MW7:MW46)</f>
        <v>0</v>
      </c>
      <c r="BM102" s="154">
        <f t="shared" si="34"/>
        <v>0</v>
      </c>
      <c r="BN102" s="15">
        <f>SUM(Azioni!NF7:NF46)</f>
        <v>0</v>
      </c>
      <c r="BO102" s="154">
        <f t="shared" si="35"/>
        <v>0</v>
      </c>
      <c r="BP102" s="15">
        <f>SUM(Azioni!NO7:NO46)</f>
        <v>0</v>
      </c>
      <c r="BQ102" s="154">
        <f t="shared" si="36"/>
        <v>0</v>
      </c>
      <c r="BR102" s="15">
        <f>SUM(Azioni!NX7:NX46)</f>
        <v>0</v>
      </c>
      <c r="BS102" s="154">
        <f t="shared" si="37"/>
        <v>0</v>
      </c>
      <c r="BT102" s="15">
        <f>SUM(Azioni!OG7:OG46)</f>
        <v>0</v>
      </c>
      <c r="BU102" s="154">
        <f t="shared" si="38"/>
        <v>0</v>
      </c>
      <c r="BV102" s="15">
        <f>SUM(Azioni!OP7:OP46)</f>
        <v>0</v>
      </c>
      <c r="BW102" s="154">
        <f t="shared" si="39"/>
        <v>0</v>
      </c>
      <c r="BX102" s="15">
        <f>SUM(Azioni!OY7:OY46)</f>
        <v>0</v>
      </c>
      <c r="BY102" s="154">
        <f t="shared" si="40"/>
        <v>0</v>
      </c>
      <c r="BZ102" s="15">
        <f>SUM(Azioni!PH7:PH46)</f>
        <v>0</v>
      </c>
      <c r="CA102" s="154">
        <f t="shared" si="41"/>
        <v>0</v>
      </c>
      <c r="CB102" s="15">
        <f>SUM(Azioni!PQ7:PQ46)</f>
        <v>0</v>
      </c>
      <c r="CC102" s="154">
        <f t="shared" si="42"/>
        <v>0</v>
      </c>
      <c r="CD102" s="15">
        <f>SUM(Azioni!PZ7:PZ46)</f>
        <v>0</v>
      </c>
      <c r="CE102" s="154">
        <f t="shared" si="43"/>
        <v>0</v>
      </c>
      <c r="CF102" s="15">
        <f>SUM(Azioni!QI7:QI46)</f>
        <v>0</v>
      </c>
      <c r="CG102" s="154">
        <f t="shared" si="44"/>
        <v>0</v>
      </c>
      <c r="CH102" s="15">
        <f>SUM(Azioni!QR7:QR46)</f>
        <v>0</v>
      </c>
      <c r="CI102" s="154">
        <f t="shared" si="45"/>
        <v>0</v>
      </c>
      <c r="CJ102" s="15">
        <f>SUM(Azioni!RA7:RA46)</f>
        <v>0</v>
      </c>
      <c r="CK102" s="154">
        <f t="shared" si="46"/>
        <v>0</v>
      </c>
      <c r="CL102" s="15">
        <f>SUM(Azioni!RJ7:RJ46)</f>
        <v>0</v>
      </c>
      <c r="CM102" s="154">
        <f t="shared" si="47"/>
        <v>0</v>
      </c>
      <c r="CN102" s="15">
        <f>SUM(Azioni!RS7:RS46)</f>
        <v>0</v>
      </c>
      <c r="CO102" s="154">
        <f t="shared" si="48"/>
        <v>0</v>
      </c>
      <c r="CP102" s="15">
        <f>SUM(Azioni!SB7:SB46)</f>
        <v>0</v>
      </c>
      <c r="CQ102" s="154">
        <f t="shared" si="49"/>
        <v>0</v>
      </c>
      <c r="CR102" s="15">
        <f>SUM(Azioni!SK7:SK46)</f>
        <v>0</v>
      </c>
      <c r="CS102" s="154">
        <f t="shared" si="50"/>
        <v>0</v>
      </c>
      <c r="CT102" s="15">
        <f>SUM(Azioni!ST7:ST46)</f>
        <v>0</v>
      </c>
      <c r="CU102" s="154">
        <f t="shared" si="51"/>
        <v>0</v>
      </c>
      <c r="CV102" s="15">
        <f>SUM(Azioni!TC7:TC46)</f>
        <v>0</v>
      </c>
      <c r="CW102" s="154">
        <f t="shared" si="52"/>
        <v>0</v>
      </c>
      <c r="CX102" s="15">
        <f>SUM(Azioni!TL7:TL46)</f>
        <v>0</v>
      </c>
      <c r="CY102" s="154">
        <f t="shared" si="53"/>
        <v>0</v>
      </c>
      <c r="CZ102" s="15">
        <f>SUM(Azioni!TU7:TU46)</f>
        <v>0</v>
      </c>
      <c r="DA102" s="154">
        <f t="shared" si="54"/>
        <v>0</v>
      </c>
      <c r="DB102" s="78"/>
    </row>
    <row r="103" spans="1:106" x14ac:dyDescent="0.25">
      <c r="A103" s="139" t="s">
        <v>402</v>
      </c>
      <c r="B103" s="13">
        <f t="shared" si="55"/>
        <v>0</v>
      </c>
      <c r="C103" s="145">
        <f t="shared" si="3"/>
        <v>0</v>
      </c>
      <c r="D103" s="15">
        <f>SUM(Azioni!CN7:CN46)</f>
        <v>0</v>
      </c>
      <c r="E103" s="154">
        <f t="shared" si="4"/>
        <v>0</v>
      </c>
      <c r="F103" s="15">
        <f>SUM(Azioni!CW7:CW46)</f>
        <v>0</v>
      </c>
      <c r="G103" s="154">
        <f t="shared" si="5"/>
        <v>0</v>
      </c>
      <c r="H103" s="15">
        <f>SUM(Azioni!DF7:DF46)</f>
        <v>0</v>
      </c>
      <c r="I103" s="154">
        <f t="shared" si="6"/>
        <v>0</v>
      </c>
      <c r="J103" s="15">
        <f>SUM(Azioni!DO7:DO46)</f>
        <v>0</v>
      </c>
      <c r="K103" s="154">
        <f t="shared" si="7"/>
        <v>0</v>
      </c>
      <c r="L103" s="15">
        <f>SUM(Azioni!DX7:DX46)</f>
        <v>0</v>
      </c>
      <c r="M103" s="154">
        <f t="shared" si="8"/>
        <v>0</v>
      </c>
      <c r="N103" s="15">
        <f>SUM(Azioni!EG7:EG46)</f>
        <v>0</v>
      </c>
      <c r="O103" s="154">
        <f t="shared" si="9"/>
        <v>0</v>
      </c>
      <c r="P103" s="15">
        <f>SUM(Azioni!EP7:EP46)</f>
        <v>0</v>
      </c>
      <c r="Q103" s="154">
        <f t="shared" si="10"/>
        <v>0</v>
      </c>
      <c r="R103" s="15">
        <f>SUM(Azioni!EY7:EY46)</f>
        <v>0</v>
      </c>
      <c r="S103" s="154">
        <f t="shared" si="11"/>
        <v>0</v>
      </c>
      <c r="T103" s="15">
        <f>SUM(Azioni!FH7:FH46)</f>
        <v>0</v>
      </c>
      <c r="U103" s="154">
        <f t="shared" si="12"/>
        <v>0</v>
      </c>
      <c r="V103" s="15">
        <f>SUM(Azioni!FQ7:FQ46)</f>
        <v>0</v>
      </c>
      <c r="W103" s="154">
        <f t="shared" si="13"/>
        <v>0</v>
      </c>
      <c r="X103" s="15">
        <f>SUM(Azioni!FZ7:FZ46)</f>
        <v>0</v>
      </c>
      <c r="Y103" s="154">
        <f t="shared" si="14"/>
        <v>0</v>
      </c>
      <c r="Z103" s="15">
        <f>SUM(Azioni!GI7:GI46)</f>
        <v>0</v>
      </c>
      <c r="AA103" s="154">
        <f t="shared" si="15"/>
        <v>0</v>
      </c>
      <c r="AB103" s="15">
        <f>SUM(Azioni!GR7:GR46)</f>
        <v>0</v>
      </c>
      <c r="AC103" s="154">
        <f t="shared" si="16"/>
        <v>0</v>
      </c>
      <c r="AD103" s="15">
        <f>SUM(Azioni!HA7:HA46)</f>
        <v>0</v>
      </c>
      <c r="AE103" s="154">
        <f t="shared" si="17"/>
        <v>0</v>
      </c>
      <c r="AF103" s="15">
        <f>SUM(Azioni!HJ7:HJ46)</f>
        <v>0</v>
      </c>
      <c r="AG103" s="154">
        <f t="shared" si="18"/>
        <v>0</v>
      </c>
      <c r="AH103" s="15">
        <f>SUM(Azioni!HS7:HS46)</f>
        <v>0</v>
      </c>
      <c r="AI103" s="154">
        <f t="shared" si="19"/>
        <v>0</v>
      </c>
      <c r="AJ103" s="15">
        <f>SUM(Azioni!IB7:IB46)</f>
        <v>0</v>
      </c>
      <c r="AK103" s="154">
        <f t="shared" si="20"/>
        <v>0</v>
      </c>
      <c r="AL103" s="15">
        <f>SUM(Azioni!IK7:IK46)</f>
        <v>0</v>
      </c>
      <c r="AM103" s="154">
        <f t="shared" si="21"/>
        <v>0</v>
      </c>
      <c r="AN103" s="15">
        <f>SUM(Azioni!IT7:IT46)</f>
        <v>0</v>
      </c>
      <c r="AO103" s="154">
        <f t="shared" si="22"/>
        <v>0</v>
      </c>
      <c r="AP103" s="15">
        <f>SUM(Azioni!JC7:JC46)</f>
        <v>0</v>
      </c>
      <c r="AQ103" s="154">
        <f t="shared" si="23"/>
        <v>0</v>
      </c>
      <c r="AR103" s="15">
        <f>SUM(Azioni!JL7:JL46)</f>
        <v>0</v>
      </c>
      <c r="AS103" s="154">
        <f t="shared" si="24"/>
        <v>0</v>
      </c>
      <c r="AT103" s="15">
        <f>SUM(Azioni!JU7:JU46)</f>
        <v>0</v>
      </c>
      <c r="AU103" s="154">
        <f t="shared" si="25"/>
        <v>0</v>
      </c>
      <c r="AV103" s="15">
        <f>SUM(Azioni!KD7:KD46)</f>
        <v>0</v>
      </c>
      <c r="AW103" s="154">
        <f t="shared" si="26"/>
        <v>0</v>
      </c>
      <c r="AX103" s="15">
        <f>SUM(Azioni!KM7:KM46)</f>
        <v>0</v>
      </c>
      <c r="AY103" s="154">
        <f t="shared" si="27"/>
        <v>0</v>
      </c>
      <c r="AZ103" s="15">
        <f>SUM(Azioni!KV7:KV46)</f>
        <v>0</v>
      </c>
      <c r="BA103" s="154">
        <f t="shared" si="28"/>
        <v>0</v>
      </c>
      <c r="BB103" s="15">
        <f>SUM(Azioni!LE7:LE46)</f>
        <v>0</v>
      </c>
      <c r="BC103" s="154">
        <f t="shared" si="29"/>
        <v>0</v>
      </c>
      <c r="BD103" s="15">
        <f>SUM(Azioni!LN7:LN46)</f>
        <v>0</v>
      </c>
      <c r="BE103" s="154">
        <f t="shared" si="30"/>
        <v>0</v>
      </c>
      <c r="BF103" s="15">
        <f>SUM(Azioni!LW7:LW46)</f>
        <v>0</v>
      </c>
      <c r="BG103" s="154">
        <f t="shared" si="31"/>
        <v>0</v>
      </c>
      <c r="BH103" s="15">
        <f>SUM(Azioni!MF7:MF46)</f>
        <v>0</v>
      </c>
      <c r="BI103" s="154">
        <f t="shared" si="32"/>
        <v>0</v>
      </c>
      <c r="BJ103" s="15">
        <f>SUM(Azioni!MO7:MO46)</f>
        <v>0</v>
      </c>
      <c r="BK103" s="154">
        <f t="shared" si="33"/>
        <v>0</v>
      </c>
      <c r="BL103" s="15">
        <f>SUM(Azioni!MX7:MX46)</f>
        <v>0</v>
      </c>
      <c r="BM103" s="154">
        <f t="shared" si="34"/>
        <v>0</v>
      </c>
      <c r="BN103" s="15">
        <f>SUM(Azioni!NG7:NG46)</f>
        <v>0</v>
      </c>
      <c r="BO103" s="154">
        <f t="shared" si="35"/>
        <v>0</v>
      </c>
      <c r="BP103" s="15">
        <f>SUM(Azioni!NP7:NP46)</f>
        <v>0</v>
      </c>
      <c r="BQ103" s="154">
        <f t="shared" si="36"/>
        <v>0</v>
      </c>
      <c r="BR103" s="15">
        <f>SUM(Azioni!NY7:NY46)</f>
        <v>0</v>
      </c>
      <c r="BS103" s="154">
        <f t="shared" si="37"/>
        <v>0</v>
      </c>
      <c r="BT103" s="15">
        <f>SUM(Azioni!OH7:OH46)</f>
        <v>0</v>
      </c>
      <c r="BU103" s="154">
        <f t="shared" si="38"/>
        <v>0</v>
      </c>
      <c r="BV103" s="15">
        <f>SUM(Azioni!OQ7:OQ46)</f>
        <v>0</v>
      </c>
      <c r="BW103" s="154">
        <f t="shared" si="39"/>
        <v>0</v>
      </c>
      <c r="BX103" s="15">
        <f>SUM(Azioni!OZ7:OZ46)</f>
        <v>0</v>
      </c>
      <c r="BY103" s="154">
        <f t="shared" si="40"/>
        <v>0</v>
      </c>
      <c r="BZ103" s="15">
        <f>SUM(Azioni!PI7:PI46)</f>
        <v>0</v>
      </c>
      <c r="CA103" s="154">
        <f t="shared" si="41"/>
        <v>0</v>
      </c>
      <c r="CB103" s="15">
        <f>SUM(Azioni!PR7:PR46)</f>
        <v>0</v>
      </c>
      <c r="CC103" s="154">
        <f t="shared" si="42"/>
        <v>0</v>
      </c>
      <c r="CD103" s="15">
        <f>SUM(Azioni!QA7:QA46)</f>
        <v>0</v>
      </c>
      <c r="CE103" s="154">
        <f t="shared" si="43"/>
        <v>0</v>
      </c>
      <c r="CF103" s="15">
        <f>SUM(Azioni!QJ7:QJ46)</f>
        <v>0</v>
      </c>
      <c r="CG103" s="154">
        <f t="shared" si="44"/>
        <v>0</v>
      </c>
      <c r="CH103" s="15">
        <f>SUM(Azioni!QS7:QS46)</f>
        <v>0</v>
      </c>
      <c r="CI103" s="154">
        <f t="shared" si="45"/>
        <v>0</v>
      </c>
      <c r="CJ103" s="15">
        <f>SUM(Azioni!RB7:RB46)</f>
        <v>0</v>
      </c>
      <c r="CK103" s="154">
        <f t="shared" si="46"/>
        <v>0</v>
      </c>
      <c r="CL103" s="15">
        <f>SUM(Azioni!RK7:RK46)</f>
        <v>0</v>
      </c>
      <c r="CM103" s="154">
        <f t="shared" si="47"/>
        <v>0</v>
      </c>
      <c r="CN103" s="15">
        <f>SUM(Azioni!RT7:RT46)</f>
        <v>0</v>
      </c>
      <c r="CO103" s="154">
        <f t="shared" si="48"/>
        <v>0</v>
      </c>
      <c r="CP103" s="15">
        <f>SUM(Azioni!SC7:SC46)</f>
        <v>0</v>
      </c>
      <c r="CQ103" s="154">
        <f t="shared" si="49"/>
        <v>0</v>
      </c>
      <c r="CR103" s="15">
        <f>SUM(Azioni!SL7:SL46)</f>
        <v>0</v>
      </c>
      <c r="CS103" s="154">
        <f t="shared" si="50"/>
        <v>0</v>
      </c>
      <c r="CT103" s="15">
        <f>SUM(Azioni!SU7:SU46)</f>
        <v>0</v>
      </c>
      <c r="CU103" s="154">
        <f t="shared" si="51"/>
        <v>0</v>
      </c>
      <c r="CV103" s="15">
        <f>SUM(Azioni!TD7:TD46)</f>
        <v>0</v>
      </c>
      <c r="CW103" s="154">
        <f t="shared" si="52"/>
        <v>0</v>
      </c>
      <c r="CX103" s="15">
        <f>SUM(Azioni!TM7:TM46)</f>
        <v>0</v>
      </c>
      <c r="CY103" s="154">
        <f t="shared" si="53"/>
        <v>0</v>
      </c>
      <c r="CZ103" s="15">
        <f>SUM(Azioni!TV7:TV46)</f>
        <v>0</v>
      </c>
      <c r="DA103" s="154">
        <f t="shared" si="54"/>
        <v>0</v>
      </c>
      <c r="DB103" s="78"/>
    </row>
    <row r="104" spans="1:106" x14ac:dyDescent="0.25">
      <c r="A104" s="139" t="s">
        <v>733</v>
      </c>
      <c r="B104" s="13">
        <f t="shared" si="55"/>
        <v>0</v>
      </c>
      <c r="C104" s="145">
        <f t="shared" si="3"/>
        <v>0</v>
      </c>
      <c r="D104" s="15">
        <f>SUM(Azioni!CO7:CO46)</f>
        <v>0</v>
      </c>
      <c r="E104" s="154">
        <f t="shared" si="4"/>
        <v>0</v>
      </c>
      <c r="F104" s="15">
        <f>SUM(Azioni!CX7:CX46)</f>
        <v>0</v>
      </c>
      <c r="G104" s="154">
        <f t="shared" si="5"/>
        <v>0</v>
      </c>
      <c r="H104" s="15">
        <f>SUM(Azioni!DG7:DG46)</f>
        <v>0</v>
      </c>
      <c r="I104" s="154">
        <f t="shared" si="6"/>
        <v>0</v>
      </c>
      <c r="J104" s="15">
        <f>SUM(Azioni!DP7:DP46)</f>
        <v>0</v>
      </c>
      <c r="K104" s="154">
        <f t="shared" si="7"/>
        <v>0</v>
      </c>
      <c r="L104" s="15">
        <f>SUM(Azioni!DY7:DY46)</f>
        <v>0</v>
      </c>
      <c r="M104" s="154">
        <f t="shared" si="8"/>
        <v>0</v>
      </c>
      <c r="N104" s="15">
        <f>SUM(Azioni!EH7:EH46)</f>
        <v>0</v>
      </c>
      <c r="O104" s="154">
        <f t="shared" si="9"/>
        <v>0</v>
      </c>
      <c r="P104" s="15">
        <f>SUM(Azioni!EQ7:EQ46)</f>
        <v>0</v>
      </c>
      <c r="Q104" s="154">
        <f t="shared" si="10"/>
        <v>0</v>
      </c>
      <c r="R104" s="15">
        <f>SUM(Azioni!EZ7:EZ46)</f>
        <v>0</v>
      </c>
      <c r="S104" s="154">
        <f t="shared" si="11"/>
        <v>0</v>
      </c>
      <c r="T104" s="15">
        <f>SUM(Azioni!FI7:FI46)</f>
        <v>0</v>
      </c>
      <c r="U104" s="154">
        <f t="shared" si="12"/>
        <v>0</v>
      </c>
      <c r="V104" s="15">
        <f>SUM(Azioni!FR7:FR46)</f>
        <v>0</v>
      </c>
      <c r="W104" s="154">
        <f t="shared" si="13"/>
        <v>0</v>
      </c>
      <c r="X104" s="15">
        <f>SUM(Azioni!GA7:GA46)</f>
        <v>0</v>
      </c>
      <c r="Y104" s="154">
        <f t="shared" si="14"/>
        <v>0</v>
      </c>
      <c r="Z104" s="15">
        <f>SUM(Azioni!GJ7:GJ46)</f>
        <v>0</v>
      </c>
      <c r="AA104" s="154">
        <f t="shared" si="15"/>
        <v>0</v>
      </c>
      <c r="AB104" s="15">
        <f>SUM(Azioni!GS7:GS46)</f>
        <v>0</v>
      </c>
      <c r="AC104" s="154">
        <f t="shared" si="16"/>
        <v>0</v>
      </c>
      <c r="AD104" s="15">
        <f>SUM(Azioni!HB7:HB46)</f>
        <v>0</v>
      </c>
      <c r="AE104" s="154">
        <f t="shared" si="17"/>
        <v>0</v>
      </c>
      <c r="AF104" s="15">
        <f>SUM(Azioni!HK7:HK46)</f>
        <v>0</v>
      </c>
      <c r="AG104" s="154">
        <f t="shared" si="18"/>
        <v>0</v>
      </c>
      <c r="AH104" s="15">
        <f>SUM(Azioni!HT7:HT46)</f>
        <v>0</v>
      </c>
      <c r="AI104" s="154">
        <f t="shared" si="19"/>
        <v>0</v>
      </c>
      <c r="AJ104" s="15">
        <f>SUM(Azioni!IC7:IC46)</f>
        <v>0</v>
      </c>
      <c r="AK104" s="154">
        <f t="shared" si="20"/>
        <v>0</v>
      </c>
      <c r="AL104" s="15">
        <f>SUM(Azioni!IL7:IL46)</f>
        <v>0</v>
      </c>
      <c r="AM104" s="154">
        <f t="shared" si="21"/>
        <v>0</v>
      </c>
      <c r="AN104" s="15">
        <f>SUM(Azioni!IU7:IU46)</f>
        <v>0</v>
      </c>
      <c r="AO104" s="154">
        <f t="shared" si="22"/>
        <v>0</v>
      </c>
      <c r="AP104" s="15">
        <f>SUM(Azioni!JD7:JD46)</f>
        <v>0</v>
      </c>
      <c r="AQ104" s="154">
        <f t="shared" si="23"/>
        <v>0</v>
      </c>
      <c r="AR104" s="15">
        <f>SUM(Azioni!JM7:JM46)</f>
        <v>0</v>
      </c>
      <c r="AS104" s="154">
        <f t="shared" si="24"/>
        <v>0</v>
      </c>
      <c r="AT104" s="15">
        <f>SUM(Azioni!JV7:JV46)</f>
        <v>0</v>
      </c>
      <c r="AU104" s="154">
        <f t="shared" si="25"/>
        <v>0</v>
      </c>
      <c r="AV104" s="15">
        <f>SUM(Azioni!KE7:KE46)</f>
        <v>0</v>
      </c>
      <c r="AW104" s="154">
        <f t="shared" si="26"/>
        <v>0</v>
      </c>
      <c r="AX104" s="15">
        <f>SUM(Azioni!KN7:KN46)</f>
        <v>0</v>
      </c>
      <c r="AY104" s="154">
        <f t="shared" si="27"/>
        <v>0</v>
      </c>
      <c r="AZ104" s="15">
        <f>SUM(Azioni!KW7:KW46)</f>
        <v>0</v>
      </c>
      <c r="BA104" s="154">
        <f t="shared" si="28"/>
        <v>0</v>
      </c>
      <c r="BB104" s="15">
        <f>SUM(Azioni!LF7:LF46)</f>
        <v>0</v>
      </c>
      <c r="BC104" s="154">
        <f t="shared" si="29"/>
        <v>0</v>
      </c>
      <c r="BD104" s="15">
        <f>SUM(Azioni!LO7:LO46)</f>
        <v>0</v>
      </c>
      <c r="BE104" s="154">
        <f t="shared" si="30"/>
        <v>0</v>
      </c>
      <c r="BF104" s="15">
        <f>SUM(Azioni!LX7:LX46)</f>
        <v>0</v>
      </c>
      <c r="BG104" s="154">
        <f t="shared" si="31"/>
        <v>0</v>
      </c>
      <c r="BH104" s="15">
        <f>SUM(Azioni!MG7:MG46)</f>
        <v>0</v>
      </c>
      <c r="BI104" s="154">
        <f t="shared" si="32"/>
        <v>0</v>
      </c>
      <c r="BJ104" s="15">
        <f>SUM(Azioni!MP7:MP46)</f>
        <v>0</v>
      </c>
      <c r="BK104" s="154">
        <f t="shared" si="33"/>
        <v>0</v>
      </c>
      <c r="BL104" s="15">
        <f>SUM(Azioni!MY7:MY46)</f>
        <v>0</v>
      </c>
      <c r="BM104" s="154">
        <f t="shared" si="34"/>
        <v>0</v>
      </c>
      <c r="BN104" s="15">
        <f>SUM(Azioni!NH7:NH46)</f>
        <v>0</v>
      </c>
      <c r="BO104" s="154">
        <f t="shared" si="35"/>
        <v>0</v>
      </c>
      <c r="BP104" s="15">
        <f>SUM(Azioni!NQ7:NQ46)</f>
        <v>0</v>
      </c>
      <c r="BQ104" s="154">
        <f t="shared" si="36"/>
        <v>0</v>
      </c>
      <c r="BR104" s="15">
        <f>SUM(Azioni!NZ7:NZ46)</f>
        <v>0</v>
      </c>
      <c r="BS104" s="154">
        <f t="shared" si="37"/>
        <v>0</v>
      </c>
      <c r="BT104" s="15">
        <f>SUM(Azioni!OI7:OI46)</f>
        <v>0</v>
      </c>
      <c r="BU104" s="154">
        <f t="shared" si="38"/>
        <v>0</v>
      </c>
      <c r="BV104" s="15">
        <f>SUM(Azioni!OR7:OR46)</f>
        <v>0</v>
      </c>
      <c r="BW104" s="154">
        <f t="shared" si="39"/>
        <v>0</v>
      </c>
      <c r="BX104" s="15">
        <f>SUM(Azioni!PA7:PA46)</f>
        <v>0</v>
      </c>
      <c r="BY104" s="154">
        <f t="shared" si="40"/>
        <v>0</v>
      </c>
      <c r="BZ104" s="15">
        <f>SUM(Azioni!PJ7:PJ46)</f>
        <v>0</v>
      </c>
      <c r="CA104" s="154">
        <f t="shared" si="41"/>
        <v>0</v>
      </c>
      <c r="CB104" s="15">
        <f>SUM(Azioni!PS7:PS46)</f>
        <v>0</v>
      </c>
      <c r="CC104" s="154">
        <f t="shared" si="42"/>
        <v>0</v>
      </c>
      <c r="CD104" s="15">
        <f>SUM(Azioni!QB7:QB46)</f>
        <v>0</v>
      </c>
      <c r="CE104" s="154">
        <f t="shared" si="43"/>
        <v>0</v>
      </c>
      <c r="CF104" s="15">
        <f>SUM(Azioni!QK7:QK46)</f>
        <v>0</v>
      </c>
      <c r="CG104" s="154">
        <f t="shared" si="44"/>
        <v>0</v>
      </c>
      <c r="CH104" s="15">
        <f>SUM(Azioni!QT7:QT46)</f>
        <v>0</v>
      </c>
      <c r="CI104" s="154">
        <f t="shared" si="45"/>
        <v>0</v>
      </c>
      <c r="CJ104" s="15">
        <f>SUM(Azioni!RC7:RC46)</f>
        <v>0</v>
      </c>
      <c r="CK104" s="154">
        <f t="shared" si="46"/>
        <v>0</v>
      </c>
      <c r="CL104" s="15">
        <f>SUM(Azioni!RL7:RL46)</f>
        <v>0</v>
      </c>
      <c r="CM104" s="154">
        <f t="shared" si="47"/>
        <v>0</v>
      </c>
      <c r="CN104" s="15">
        <f>SUM(Azioni!RU7:RU46)</f>
        <v>0</v>
      </c>
      <c r="CO104" s="154">
        <f t="shared" si="48"/>
        <v>0</v>
      </c>
      <c r="CP104" s="15">
        <f>SUM(Azioni!SD7:SD46)</f>
        <v>0</v>
      </c>
      <c r="CQ104" s="154">
        <f t="shared" si="49"/>
        <v>0</v>
      </c>
      <c r="CR104" s="15">
        <f>SUM(Azioni!SM7:SM46)</f>
        <v>0</v>
      </c>
      <c r="CS104" s="154">
        <f t="shared" si="50"/>
        <v>0</v>
      </c>
      <c r="CT104" s="15">
        <f>SUM(Azioni!SV7:SV46)</f>
        <v>0</v>
      </c>
      <c r="CU104" s="154">
        <f t="shared" si="51"/>
        <v>0</v>
      </c>
      <c r="CV104" s="15">
        <f>SUM(Azioni!TE7:TE46)</f>
        <v>0</v>
      </c>
      <c r="CW104" s="154">
        <f t="shared" si="52"/>
        <v>0</v>
      </c>
      <c r="CX104" s="15">
        <f>SUM(Azioni!TN7:TN46)</f>
        <v>0</v>
      </c>
      <c r="CY104" s="154">
        <f t="shared" si="53"/>
        <v>0</v>
      </c>
      <c r="CZ104" s="15">
        <f>SUM(Azioni!TW7:TW46)</f>
        <v>0</v>
      </c>
      <c r="DA104" s="154">
        <f t="shared" si="54"/>
        <v>0</v>
      </c>
      <c r="DB104" s="78"/>
    </row>
    <row r="105" spans="1:106" x14ac:dyDescent="0.25">
      <c r="A105" s="146" t="s">
        <v>403</v>
      </c>
      <c r="B105" s="13">
        <f t="shared" si="55"/>
        <v>0</v>
      </c>
      <c r="C105" s="145">
        <f t="shared" si="3"/>
        <v>0</v>
      </c>
      <c r="D105" s="15">
        <f>SUM(Azioni!CP7:CP46)</f>
        <v>0</v>
      </c>
      <c r="E105" s="154">
        <f t="shared" si="4"/>
        <v>0</v>
      </c>
      <c r="F105" s="15">
        <f>SUM(Azioni!CY7:CY46)</f>
        <v>0</v>
      </c>
      <c r="G105" s="154">
        <f t="shared" si="5"/>
        <v>0</v>
      </c>
      <c r="H105" s="15">
        <f>SUM(Azioni!DH7:DH46)</f>
        <v>0</v>
      </c>
      <c r="I105" s="154">
        <f t="shared" si="6"/>
        <v>0</v>
      </c>
      <c r="J105" s="15">
        <f>SUM(Azioni!DQ7:DQ46)</f>
        <v>0</v>
      </c>
      <c r="K105" s="154">
        <f t="shared" si="7"/>
        <v>0</v>
      </c>
      <c r="L105" s="15">
        <f>SUM(Azioni!DZ7:DZ46)</f>
        <v>0</v>
      </c>
      <c r="M105" s="154">
        <f t="shared" si="8"/>
        <v>0</v>
      </c>
      <c r="N105" s="15">
        <f>SUM(Azioni!EI7:EI46)</f>
        <v>0</v>
      </c>
      <c r="O105" s="154">
        <f t="shared" si="9"/>
        <v>0</v>
      </c>
      <c r="P105" s="15">
        <f>SUM(Azioni!ER7:ER46)</f>
        <v>0</v>
      </c>
      <c r="Q105" s="154">
        <f t="shared" si="10"/>
        <v>0</v>
      </c>
      <c r="R105" s="15">
        <f>SUM(Azioni!FA7:FA46)</f>
        <v>0</v>
      </c>
      <c r="S105" s="154">
        <f t="shared" si="11"/>
        <v>0</v>
      </c>
      <c r="T105" s="15">
        <f>SUM(Azioni!FJ7:FJ46)</f>
        <v>0</v>
      </c>
      <c r="U105" s="154">
        <f t="shared" si="12"/>
        <v>0</v>
      </c>
      <c r="V105" s="15">
        <f>SUM(Azioni!FS7:FS46)</f>
        <v>0</v>
      </c>
      <c r="W105" s="154">
        <f t="shared" si="13"/>
        <v>0</v>
      </c>
      <c r="X105" s="15">
        <f>SUM(Azioni!GB7:GB46)</f>
        <v>0</v>
      </c>
      <c r="Y105" s="154">
        <f t="shared" si="14"/>
        <v>0</v>
      </c>
      <c r="Z105" s="15">
        <f>SUM(Azioni!GK7:GK46)</f>
        <v>0</v>
      </c>
      <c r="AA105" s="154">
        <f t="shared" si="15"/>
        <v>0</v>
      </c>
      <c r="AB105" s="15">
        <f>SUM(Azioni!GT7:GT46)</f>
        <v>0</v>
      </c>
      <c r="AC105" s="154">
        <f t="shared" si="16"/>
        <v>0</v>
      </c>
      <c r="AD105" s="15">
        <f>SUM(Azioni!HC7:HC46)</f>
        <v>0</v>
      </c>
      <c r="AE105" s="154">
        <f t="shared" si="17"/>
        <v>0</v>
      </c>
      <c r="AF105" s="15">
        <f>SUM(Azioni!HL7:HL46)</f>
        <v>0</v>
      </c>
      <c r="AG105" s="154">
        <f t="shared" si="18"/>
        <v>0</v>
      </c>
      <c r="AH105" s="15">
        <f>SUM(Azioni!HU7:HU46)</f>
        <v>0</v>
      </c>
      <c r="AI105" s="154">
        <f t="shared" si="19"/>
        <v>0</v>
      </c>
      <c r="AJ105" s="15">
        <f>SUM(Azioni!ID7:ID46)</f>
        <v>0</v>
      </c>
      <c r="AK105" s="154">
        <f t="shared" si="20"/>
        <v>0</v>
      </c>
      <c r="AL105" s="15">
        <f>SUM(Azioni!IM7:IM46)</f>
        <v>0</v>
      </c>
      <c r="AM105" s="154">
        <f t="shared" si="21"/>
        <v>0</v>
      </c>
      <c r="AN105" s="15">
        <f>SUM(Azioni!IV7:IV46)</f>
        <v>0</v>
      </c>
      <c r="AO105" s="154">
        <f t="shared" si="22"/>
        <v>0</v>
      </c>
      <c r="AP105" s="15">
        <f>SUM(Azioni!JE7:JE46)</f>
        <v>0</v>
      </c>
      <c r="AQ105" s="154">
        <f t="shared" si="23"/>
        <v>0</v>
      </c>
      <c r="AR105" s="15">
        <f>SUM(Azioni!JN7:JN46)</f>
        <v>0</v>
      </c>
      <c r="AS105" s="154">
        <f t="shared" si="24"/>
        <v>0</v>
      </c>
      <c r="AT105" s="15">
        <f>SUM(Azioni!JW7:JW46)</f>
        <v>0</v>
      </c>
      <c r="AU105" s="154">
        <f t="shared" si="25"/>
        <v>0</v>
      </c>
      <c r="AV105" s="15">
        <f>SUM(Azioni!KF7:KF46)</f>
        <v>0</v>
      </c>
      <c r="AW105" s="154">
        <f t="shared" si="26"/>
        <v>0</v>
      </c>
      <c r="AX105" s="15">
        <f>SUM(Azioni!KO7:KO46)</f>
        <v>0</v>
      </c>
      <c r="AY105" s="154">
        <f t="shared" si="27"/>
        <v>0</v>
      </c>
      <c r="AZ105" s="15">
        <f>SUM(Azioni!KX7:KX46)</f>
        <v>0</v>
      </c>
      <c r="BA105" s="154">
        <f t="shared" si="28"/>
        <v>0</v>
      </c>
      <c r="BB105" s="15">
        <f>SUM(Azioni!LG7:LG46)</f>
        <v>0</v>
      </c>
      <c r="BC105" s="154">
        <f t="shared" si="29"/>
        <v>0</v>
      </c>
      <c r="BD105" s="15">
        <f>SUM(Azioni!LP7:LP46)</f>
        <v>0</v>
      </c>
      <c r="BE105" s="154">
        <f t="shared" si="30"/>
        <v>0</v>
      </c>
      <c r="BF105" s="15">
        <f>SUM(Azioni!LY7:LY46)</f>
        <v>0</v>
      </c>
      <c r="BG105" s="154">
        <f t="shared" si="31"/>
        <v>0</v>
      </c>
      <c r="BH105" s="15">
        <f>SUM(Azioni!MH7:MH46)</f>
        <v>0</v>
      </c>
      <c r="BI105" s="154">
        <f t="shared" si="32"/>
        <v>0</v>
      </c>
      <c r="BJ105" s="15">
        <f>SUM(Azioni!MQ7:MQ46)</f>
        <v>0</v>
      </c>
      <c r="BK105" s="154">
        <f t="shared" si="33"/>
        <v>0</v>
      </c>
      <c r="BL105" s="15">
        <f>SUM(Azioni!MZ7:MZ46)</f>
        <v>0</v>
      </c>
      <c r="BM105" s="154">
        <f t="shared" si="34"/>
        <v>0</v>
      </c>
      <c r="BN105" s="15">
        <f>SUM(Azioni!NI7:NI46)</f>
        <v>0</v>
      </c>
      <c r="BO105" s="154">
        <f t="shared" si="35"/>
        <v>0</v>
      </c>
      <c r="BP105" s="15">
        <f>SUM(Azioni!NR7:NR46)</f>
        <v>0</v>
      </c>
      <c r="BQ105" s="154">
        <f t="shared" si="36"/>
        <v>0</v>
      </c>
      <c r="BR105" s="15">
        <f>SUM(Azioni!OA7:OA46)</f>
        <v>0</v>
      </c>
      <c r="BS105" s="154">
        <f t="shared" si="37"/>
        <v>0</v>
      </c>
      <c r="BT105" s="15">
        <f>SUM(Azioni!OJ7:OJ46)</f>
        <v>0</v>
      </c>
      <c r="BU105" s="154">
        <f t="shared" si="38"/>
        <v>0</v>
      </c>
      <c r="BV105" s="15">
        <f>SUM(Azioni!OS7:OS46)</f>
        <v>0</v>
      </c>
      <c r="BW105" s="154">
        <f t="shared" si="39"/>
        <v>0</v>
      </c>
      <c r="BX105" s="15">
        <f>SUM(Azioni!PB7:PB46)</f>
        <v>0</v>
      </c>
      <c r="BY105" s="154">
        <f t="shared" si="40"/>
        <v>0</v>
      </c>
      <c r="BZ105" s="15">
        <f>SUM(Azioni!PK7:PK46)</f>
        <v>0</v>
      </c>
      <c r="CA105" s="154">
        <f t="shared" si="41"/>
        <v>0</v>
      </c>
      <c r="CB105" s="15">
        <f>SUM(Azioni!PT7:PT46)</f>
        <v>0</v>
      </c>
      <c r="CC105" s="154">
        <f t="shared" si="42"/>
        <v>0</v>
      </c>
      <c r="CD105" s="15">
        <f>SUM(Azioni!QC7:QC46)</f>
        <v>0</v>
      </c>
      <c r="CE105" s="154">
        <f t="shared" si="43"/>
        <v>0</v>
      </c>
      <c r="CF105" s="15">
        <f>SUM(Azioni!QL7:QL46)</f>
        <v>0</v>
      </c>
      <c r="CG105" s="154">
        <f t="shared" si="44"/>
        <v>0</v>
      </c>
      <c r="CH105" s="15">
        <f>SUM(Azioni!QU7:QU46)</f>
        <v>0</v>
      </c>
      <c r="CI105" s="154">
        <f t="shared" si="45"/>
        <v>0</v>
      </c>
      <c r="CJ105" s="15">
        <f>SUM(Azioni!RD7:RD46)</f>
        <v>0</v>
      </c>
      <c r="CK105" s="154">
        <f t="shared" si="46"/>
        <v>0</v>
      </c>
      <c r="CL105" s="15">
        <f>SUM(Azioni!RM7:RM46)</f>
        <v>0</v>
      </c>
      <c r="CM105" s="154">
        <f t="shared" si="47"/>
        <v>0</v>
      </c>
      <c r="CN105" s="15">
        <f>SUM(Azioni!RV7:RV46)</f>
        <v>0</v>
      </c>
      <c r="CO105" s="154">
        <f t="shared" si="48"/>
        <v>0</v>
      </c>
      <c r="CP105" s="15">
        <f>SUM(Azioni!SE7:SE46)</f>
        <v>0</v>
      </c>
      <c r="CQ105" s="154">
        <f t="shared" si="49"/>
        <v>0</v>
      </c>
      <c r="CR105" s="15">
        <f>SUM(Azioni!SN7:SN46)</f>
        <v>0</v>
      </c>
      <c r="CS105" s="154">
        <f t="shared" si="50"/>
        <v>0</v>
      </c>
      <c r="CT105" s="15">
        <f>SUM(Azioni!SW7:SW46)</f>
        <v>0</v>
      </c>
      <c r="CU105" s="154">
        <f t="shared" si="51"/>
        <v>0</v>
      </c>
      <c r="CV105" s="15">
        <f>SUM(Azioni!TF7:TF46)</f>
        <v>0</v>
      </c>
      <c r="CW105" s="154">
        <f t="shared" si="52"/>
        <v>0</v>
      </c>
      <c r="CX105" s="15">
        <f>SUM(Azioni!TO7:TO46)</f>
        <v>0</v>
      </c>
      <c r="CY105" s="154">
        <f t="shared" si="53"/>
        <v>0</v>
      </c>
      <c r="CZ105" s="15">
        <f>SUM(Azioni!TX7:TX46)</f>
        <v>0</v>
      </c>
      <c r="DA105" s="154">
        <f t="shared" si="54"/>
        <v>0</v>
      </c>
      <c r="DB105" s="78"/>
    </row>
    <row r="106" spans="1:106" x14ac:dyDescent="0.25">
      <c r="A106" s="139" t="s">
        <v>734</v>
      </c>
      <c r="B106" s="13">
        <f t="shared" si="55"/>
        <v>0</v>
      </c>
      <c r="C106" s="145">
        <f t="shared" si="3"/>
        <v>0</v>
      </c>
      <c r="D106" s="15">
        <f>SUM(Azioni!CQ7:CQ46)</f>
        <v>0</v>
      </c>
      <c r="E106" s="154">
        <f t="shared" si="4"/>
        <v>0</v>
      </c>
      <c r="F106" s="15">
        <f>SUM(Azioni!CZ7:CZ46)</f>
        <v>0</v>
      </c>
      <c r="G106" s="154">
        <f t="shared" si="5"/>
        <v>0</v>
      </c>
      <c r="H106" s="15">
        <f>SUM(Azioni!DI7:DI46)</f>
        <v>0</v>
      </c>
      <c r="I106" s="154">
        <f t="shared" si="6"/>
        <v>0</v>
      </c>
      <c r="J106" s="15">
        <f>SUM(Azioni!DR7:DR46)</f>
        <v>0</v>
      </c>
      <c r="K106" s="154">
        <f t="shared" si="7"/>
        <v>0</v>
      </c>
      <c r="L106" s="15">
        <f>SUM(Azioni!EA7:EA46)</f>
        <v>0</v>
      </c>
      <c r="M106" s="154">
        <f t="shared" si="8"/>
        <v>0</v>
      </c>
      <c r="N106" s="15">
        <f>SUM(Azioni!EJ7:EJ46)</f>
        <v>0</v>
      </c>
      <c r="O106" s="154">
        <f t="shared" si="9"/>
        <v>0</v>
      </c>
      <c r="P106" s="15">
        <f>SUM(Azioni!ES7:ES46)</f>
        <v>0</v>
      </c>
      <c r="Q106" s="154">
        <f t="shared" si="10"/>
        <v>0</v>
      </c>
      <c r="R106" s="15">
        <f>SUM(Azioni!FB7:FB46)</f>
        <v>0</v>
      </c>
      <c r="S106" s="154">
        <f t="shared" si="11"/>
        <v>0</v>
      </c>
      <c r="T106" s="15">
        <f>SUM(Azioni!FK7:FK46)</f>
        <v>0</v>
      </c>
      <c r="U106" s="154">
        <f t="shared" si="12"/>
        <v>0</v>
      </c>
      <c r="V106" s="15">
        <f>SUM(Azioni!FT7:FT46)</f>
        <v>0</v>
      </c>
      <c r="W106" s="154">
        <f t="shared" si="13"/>
        <v>0</v>
      </c>
      <c r="X106" s="15">
        <f>SUM(Azioni!GC7:GC46)</f>
        <v>0</v>
      </c>
      <c r="Y106" s="154">
        <f t="shared" si="14"/>
        <v>0</v>
      </c>
      <c r="Z106" s="15">
        <f>SUM(Azioni!GL7:GL46)</f>
        <v>0</v>
      </c>
      <c r="AA106" s="154">
        <f t="shared" si="15"/>
        <v>0</v>
      </c>
      <c r="AB106" s="15">
        <f>SUM(Azioni!GU7:GU46)</f>
        <v>0</v>
      </c>
      <c r="AC106" s="154">
        <f t="shared" si="16"/>
        <v>0</v>
      </c>
      <c r="AD106" s="15">
        <f>SUM(Azioni!HD7:HD46)</f>
        <v>0</v>
      </c>
      <c r="AE106" s="154">
        <f t="shared" si="17"/>
        <v>0</v>
      </c>
      <c r="AF106" s="15">
        <f>SUM(Azioni!HM7:HM46)</f>
        <v>0</v>
      </c>
      <c r="AG106" s="154">
        <f t="shared" si="18"/>
        <v>0</v>
      </c>
      <c r="AH106" s="15">
        <f>SUM(Azioni!HV7:HV46)</f>
        <v>0</v>
      </c>
      <c r="AI106" s="154">
        <f t="shared" si="19"/>
        <v>0</v>
      </c>
      <c r="AJ106" s="15">
        <f>SUM(Azioni!IE7:IE46)</f>
        <v>0</v>
      </c>
      <c r="AK106" s="154">
        <f t="shared" si="20"/>
        <v>0</v>
      </c>
      <c r="AL106" s="15">
        <f>SUM(Azioni!IN7:IN46)</f>
        <v>0</v>
      </c>
      <c r="AM106" s="154">
        <f t="shared" si="21"/>
        <v>0</v>
      </c>
      <c r="AN106" s="15">
        <f>SUM(Azioni!IW7:IW46)</f>
        <v>0</v>
      </c>
      <c r="AO106" s="154">
        <f t="shared" si="22"/>
        <v>0</v>
      </c>
      <c r="AP106" s="15">
        <f>SUM(Azioni!JF7:JF46)</f>
        <v>0</v>
      </c>
      <c r="AQ106" s="154">
        <f t="shared" si="23"/>
        <v>0</v>
      </c>
      <c r="AR106" s="15">
        <f>SUM(Azioni!JO7:JO46)</f>
        <v>0</v>
      </c>
      <c r="AS106" s="154">
        <f t="shared" si="24"/>
        <v>0</v>
      </c>
      <c r="AT106" s="15">
        <f>SUM(Azioni!JX7:JX46)</f>
        <v>0</v>
      </c>
      <c r="AU106" s="154">
        <f t="shared" si="25"/>
        <v>0</v>
      </c>
      <c r="AV106" s="15">
        <f>SUM(Azioni!KG7:KG46)</f>
        <v>0</v>
      </c>
      <c r="AW106" s="154">
        <f t="shared" si="26"/>
        <v>0</v>
      </c>
      <c r="AX106" s="15">
        <f>SUM(Azioni!KP7:KP46)</f>
        <v>0</v>
      </c>
      <c r="AY106" s="154">
        <f t="shared" si="27"/>
        <v>0</v>
      </c>
      <c r="AZ106" s="15">
        <f>SUM(Azioni!KY7:KY46)</f>
        <v>0</v>
      </c>
      <c r="BA106" s="154">
        <f t="shared" si="28"/>
        <v>0</v>
      </c>
      <c r="BB106" s="15">
        <f>SUM(Azioni!LH7:LH46)</f>
        <v>0</v>
      </c>
      <c r="BC106" s="154">
        <f t="shared" si="29"/>
        <v>0</v>
      </c>
      <c r="BD106" s="15">
        <f>SUM(Azioni!LQ7:LQ46)</f>
        <v>0</v>
      </c>
      <c r="BE106" s="154">
        <f t="shared" si="30"/>
        <v>0</v>
      </c>
      <c r="BF106" s="15">
        <f>SUM(Azioni!LZ7:LZ46)</f>
        <v>0</v>
      </c>
      <c r="BG106" s="154">
        <f t="shared" si="31"/>
        <v>0</v>
      </c>
      <c r="BH106" s="15">
        <f>SUM(Azioni!MI7:MI46)</f>
        <v>0</v>
      </c>
      <c r="BI106" s="154">
        <f t="shared" si="32"/>
        <v>0</v>
      </c>
      <c r="BJ106" s="15">
        <f>SUM(Azioni!MR7:MR46)</f>
        <v>0</v>
      </c>
      <c r="BK106" s="154">
        <f t="shared" si="33"/>
        <v>0</v>
      </c>
      <c r="BL106" s="15">
        <f>SUM(Azioni!NA7:NA46)</f>
        <v>0</v>
      </c>
      <c r="BM106" s="154">
        <f t="shared" si="34"/>
        <v>0</v>
      </c>
      <c r="BN106" s="15">
        <f>SUM(Azioni!NJ7:NJ46)</f>
        <v>0</v>
      </c>
      <c r="BO106" s="154">
        <f t="shared" si="35"/>
        <v>0</v>
      </c>
      <c r="BP106" s="15">
        <f>SUM(Azioni!NS7:NS46)</f>
        <v>0</v>
      </c>
      <c r="BQ106" s="154">
        <f t="shared" si="36"/>
        <v>0</v>
      </c>
      <c r="BR106" s="15">
        <f>SUM(Azioni!OB7:OB46)</f>
        <v>0</v>
      </c>
      <c r="BS106" s="154">
        <f t="shared" si="37"/>
        <v>0</v>
      </c>
      <c r="BT106" s="15">
        <f>SUM(Azioni!OK7:OK46)</f>
        <v>0</v>
      </c>
      <c r="BU106" s="154">
        <f t="shared" si="38"/>
        <v>0</v>
      </c>
      <c r="BV106" s="15">
        <f>SUM(Azioni!OT7:OT46)</f>
        <v>0</v>
      </c>
      <c r="BW106" s="154">
        <f t="shared" si="39"/>
        <v>0</v>
      </c>
      <c r="BX106" s="15">
        <f>SUM(Azioni!PC7:PC46)</f>
        <v>0</v>
      </c>
      <c r="BY106" s="154">
        <f t="shared" si="40"/>
        <v>0</v>
      </c>
      <c r="BZ106" s="15">
        <f>SUM(Azioni!PL7:PL46)</f>
        <v>0</v>
      </c>
      <c r="CA106" s="154">
        <f t="shared" si="41"/>
        <v>0</v>
      </c>
      <c r="CB106" s="15">
        <f>SUM(Azioni!PU7:PU46)</f>
        <v>0</v>
      </c>
      <c r="CC106" s="154">
        <f t="shared" si="42"/>
        <v>0</v>
      </c>
      <c r="CD106" s="15">
        <f>SUM(Azioni!QD7:QD46)</f>
        <v>0</v>
      </c>
      <c r="CE106" s="154">
        <f t="shared" si="43"/>
        <v>0</v>
      </c>
      <c r="CF106" s="15">
        <f>SUM(Azioni!QM7:QM46)</f>
        <v>0</v>
      </c>
      <c r="CG106" s="154">
        <f t="shared" si="44"/>
        <v>0</v>
      </c>
      <c r="CH106" s="15">
        <f>SUM(Azioni!QV7:QV46)</f>
        <v>0</v>
      </c>
      <c r="CI106" s="154">
        <f t="shared" si="45"/>
        <v>0</v>
      </c>
      <c r="CJ106" s="15">
        <f>SUM(Azioni!RE7:RE46)</f>
        <v>0</v>
      </c>
      <c r="CK106" s="154">
        <f t="shared" si="46"/>
        <v>0</v>
      </c>
      <c r="CL106" s="15">
        <f>SUM(Azioni!RN7:RN46)</f>
        <v>0</v>
      </c>
      <c r="CM106" s="154">
        <f t="shared" si="47"/>
        <v>0</v>
      </c>
      <c r="CN106" s="15">
        <f>SUM(Azioni!RW7:RW46)</f>
        <v>0</v>
      </c>
      <c r="CO106" s="154">
        <f t="shared" si="48"/>
        <v>0</v>
      </c>
      <c r="CP106" s="15">
        <f>SUM(Azioni!SF7:SF46)</f>
        <v>0</v>
      </c>
      <c r="CQ106" s="154">
        <f t="shared" si="49"/>
        <v>0</v>
      </c>
      <c r="CR106" s="15">
        <f>SUM(Azioni!SO7:SO46)</f>
        <v>0</v>
      </c>
      <c r="CS106" s="154">
        <f t="shared" si="50"/>
        <v>0</v>
      </c>
      <c r="CT106" s="15">
        <f>SUM(Azioni!SX7:SX46)</f>
        <v>0</v>
      </c>
      <c r="CU106" s="154">
        <f t="shared" si="51"/>
        <v>0</v>
      </c>
      <c r="CV106" s="15">
        <f>SUM(Azioni!TG7:TG46)</f>
        <v>0</v>
      </c>
      <c r="CW106" s="154">
        <f t="shared" si="52"/>
        <v>0</v>
      </c>
      <c r="CX106" s="15">
        <f>SUM(Azioni!TP7:TP46)</f>
        <v>0</v>
      </c>
      <c r="CY106" s="154">
        <f t="shared" si="53"/>
        <v>0</v>
      </c>
      <c r="CZ106" s="15">
        <f>SUM(Azioni!TY7:TY46)</f>
        <v>0</v>
      </c>
      <c r="DA106" s="154">
        <f t="shared" si="54"/>
        <v>0</v>
      </c>
      <c r="DB106" s="78"/>
    </row>
    <row r="107" spans="1:106" x14ac:dyDescent="0.25">
      <c r="A107" s="139" t="s">
        <v>100</v>
      </c>
      <c r="B107" s="13">
        <f t="shared" si="55"/>
        <v>0</v>
      </c>
      <c r="C107" s="145">
        <f t="shared" si="3"/>
        <v>0</v>
      </c>
      <c r="D107" s="15">
        <f>SUM(Azioni!CR7:CR46)</f>
        <v>0</v>
      </c>
      <c r="E107" s="154">
        <f t="shared" si="4"/>
        <v>0</v>
      </c>
      <c r="F107" s="15">
        <f>SUM(Azioni!DA7:DA46)</f>
        <v>0</v>
      </c>
      <c r="G107" s="154">
        <f t="shared" si="5"/>
        <v>0</v>
      </c>
      <c r="H107" s="15">
        <f>SUM(Azioni!DJ7:DJ46)</f>
        <v>0</v>
      </c>
      <c r="I107" s="154">
        <f t="shared" si="6"/>
        <v>0</v>
      </c>
      <c r="J107" s="15">
        <f>SUM(Azioni!DS7:DS46)</f>
        <v>0</v>
      </c>
      <c r="K107" s="154">
        <f t="shared" si="7"/>
        <v>0</v>
      </c>
      <c r="L107" s="15">
        <f>SUM(Azioni!EB7:EB46)</f>
        <v>0</v>
      </c>
      <c r="M107" s="154">
        <f t="shared" si="8"/>
        <v>0</v>
      </c>
      <c r="N107" s="15">
        <f>SUM(Azioni!EK7:EK46)</f>
        <v>0</v>
      </c>
      <c r="O107" s="154">
        <f t="shared" si="9"/>
        <v>0</v>
      </c>
      <c r="P107" s="15">
        <f>SUM(Azioni!ET7:ET46)</f>
        <v>0</v>
      </c>
      <c r="Q107" s="154">
        <f t="shared" si="10"/>
        <v>0</v>
      </c>
      <c r="R107" s="15">
        <f>SUM(Azioni!FC7:FC46)</f>
        <v>0</v>
      </c>
      <c r="S107" s="154">
        <f t="shared" si="11"/>
        <v>0</v>
      </c>
      <c r="T107" s="15">
        <f>SUM(Azioni!FL7:FL46)</f>
        <v>0</v>
      </c>
      <c r="U107" s="154">
        <f t="shared" si="12"/>
        <v>0</v>
      </c>
      <c r="V107" s="15">
        <f>SUM(Azioni!FU7:FU46)</f>
        <v>0</v>
      </c>
      <c r="W107" s="154">
        <f t="shared" si="13"/>
        <v>0</v>
      </c>
      <c r="X107" s="15">
        <f>SUM(Azioni!GD7:GD46)</f>
        <v>0</v>
      </c>
      <c r="Y107" s="154">
        <f t="shared" si="14"/>
        <v>0</v>
      </c>
      <c r="Z107" s="15">
        <f>SUM(Azioni!GM7:GM46)</f>
        <v>0</v>
      </c>
      <c r="AA107" s="154">
        <f t="shared" si="15"/>
        <v>0</v>
      </c>
      <c r="AB107" s="15">
        <f>SUM(Azioni!GV7:GV46)</f>
        <v>0</v>
      </c>
      <c r="AC107" s="154">
        <f t="shared" si="16"/>
        <v>0</v>
      </c>
      <c r="AD107" s="15">
        <f>SUM(Azioni!HE7:HE46)</f>
        <v>0</v>
      </c>
      <c r="AE107" s="154">
        <f t="shared" si="17"/>
        <v>0</v>
      </c>
      <c r="AF107" s="15">
        <f>SUM(Azioni!HN7:HN46)</f>
        <v>0</v>
      </c>
      <c r="AG107" s="154">
        <f t="shared" si="18"/>
        <v>0</v>
      </c>
      <c r="AH107" s="15">
        <f>SUM(Azioni!HW7:HW46)</f>
        <v>0</v>
      </c>
      <c r="AI107" s="154">
        <f t="shared" si="19"/>
        <v>0</v>
      </c>
      <c r="AJ107" s="15">
        <f>SUM(Azioni!IF7:IF46)</f>
        <v>0</v>
      </c>
      <c r="AK107" s="154">
        <f t="shared" si="20"/>
        <v>0</v>
      </c>
      <c r="AL107" s="15">
        <f>SUM(Azioni!IO7:IO46)</f>
        <v>0</v>
      </c>
      <c r="AM107" s="154">
        <f t="shared" si="21"/>
        <v>0</v>
      </c>
      <c r="AN107" s="15">
        <f>SUM(Azioni!IX7:IX46)</f>
        <v>0</v>
      </c>
      <c r="AO107" s="154">
        <f t="shared" si="22"/>
        <v>0</v>
      </c>
      <c r="AP107" s="15">
        <f>SUM(Azioni!JG7:JG46)</f>
        <v>0</v>
      </c>
      <c r="AQ107" s="154">
        <f t="shared" si="23"/>
        <v>0</v>
      </c>
      <c r="AR107" s="15">
        <f>SUM(Azioni!JP7:JP46)</f>
        <v>0</v>
      </c>
      <c r="AS107" s="154">
        <f t="shared" si="24"/>
        <v>0</v>
      </c>
      <c r="AT107" s="15">
        <f>SUM(Azioni!JY7:JY46)</f>
        <v>0</v>
      </c>
      <c r="AU107" s="154">
        <f t="shared" si="25"/>
        <v>0</v>
      </c>
      <c r="AV107" s="15">
        <f>SUM(Azioni!KH7:KH46)</f>
        <v>0</v>
      </c>
      <c r="AW107" s="154">
        <f t="shared" si="26"/>
        <v>0</v>
      </c>
      <c r="AX107" s="15">
        <f>SUM(Azioni!KQ7:KQ46)</f>
        <v>0</v>
      </c>
      <c r="AY107" s="154">
        <f t="shared" si="27"/>
        <v>0</v>
      </c>
      <c r="AZ107" s="15">
        <f>SUM(Azioni!KZ7:KZ46)</f>
        <v>0</v>
      </c>
      <c r="BA107" s="154">
        <f t="shared" si="28"/>
        <v>0</v>
      </c>
      <c r="BB107" s="15">
        <f>SUM(Azioni!LI7:LI46)</f>
        <v>0</v>
      </c>
      <c r="BC107" s="154">
        <f t="shared" si="29"/>
        <v>0</v>
      </c>
      <c r="BD107" s="15">
        <f>SUM(Azioni!LR7:LR46)</f>
        <v>0</v>
      </c>
      <c r="BE107" s="154">
        <f t="shared" si="30"/>
        <v>0</v>
      </c>
      <c r="BF107" s="15">
        <f>SUM(Azioni!MA7:MA46)</f>
        <v>0</v>
      </c>
      <c r="BG107" s="154">
        <f t="shared" si="31"/>
        <v>0</v>
      </c>
      <c r="BH107" s="15">
        <f>SUM(Azioni!MJ7:MJ46)</f>
        <v>0</v>
      </c>
      <c r="BI107" s="154">
        <f t="shared" si="32"/>
        <v>0</v>
      </c>
      <c r="BJ107" s="15">
        <f>SUM(Azioni!MS7:MS46)</f>
        <v>0</v>
      </c>
      <c r="BK107" s="154">
        <f t="shared" si="33"/>
        <v>0</v>
      </c>
      <c r="BL107" s="15">
        <f>SUM(Azioni!NB7:NB46)</f>
        <v>0</v>
      </c>
      <c r="BM107" s="154">
        <f t="shared" si="34"/>
        <v>0</v>
      </c>
      <c r="BN107" s="15">
        <f>SUM(Azioni!NK7:NK46)</f>
        <v>0</v>
      </c>
      <c r="BO107" s="154">
        <f t="shared" si="35"/>
        <v>0</v>
      </c>
      <c r="BP107" s="15">
        <f>SUM(Azioni!NT7:NT46)</f>
        <v>0</v>
      </c>
      <c r="BQ107" s="154">
        <f t="shared" si="36"/>
        <v>0</v>
      </c>
      <c r="BR107" s="15">
        <f>SUM(Azioni!OC7:OC46)</f>
        <v>0</v>
      </c>
      <c r="BS107" s="154">
        <f t="shared" si="37"/>
        <v>0</v>
      </c>
      <c r="BT107" s="15">
        <f>SUM(Azioni!OL7:OL46)</f>
        <v>0</v>
      </c>
      <c r="BU107" s="154">
        <f t="shared" si="38"/>
        <v>0</v>
      </c>
      <c r="BV107" s="15">
        <f>SUM(Azioni!OU7:OU46)</f>
        <v>0</v>
      </c>
      <c r="BW107" s="154">
        <f t="shared" si="39"/>
        <v>0</v>
      </c>
      <c r="BX107" s="15">
        <f>SUM(Azioni!PD7:PD46)</f>
        <v>0</v>
      </c>
      <c r="BY107" s="154">
        <f t="shared" si="40"/>
        <v>0</v>
      </c>
      <c r="BZ107" s="15">
        <f>SUM(Azioni!PM7:PM46)</f>
        <v>0</v>
      </c>
      <c r="CA107" s="154">
        <f t="shared" si="41"/>
        <v>0</v>
      </c>
      <c r="CB107" s="15">
        <f>SUM(Azioni!PV7:PV46)</f>
        <v>0</v>
      </c>
      <c r="CC107" s="154">
        <f t="shared" si="42"/>
        <v>0</v>
      </c>
      <c r="CD107" s="15">
        <f>SUM(Azioni!QE7:QE46)</f>
        <v>0</v>
      </c>
      <c r="CE107" s="154">
        <f t="shared" si="43"/>
        <v>0</v>
      </c>
      <c r="CF107" s="15">
        <f>SUM(Azioni!QN7:QN46)</f>
        <v>0</v>
      </c>
      <c r="CG107" s="154">
        <f t="shared" si="44"/>
        <v>0</v>
      </c>
      <c r="CH107" s="15">
        <f>SUM(Azioni!QW7:QW46)</f>
        <v>0</v>
      </c>
      <c r="CI107" s="154">
        <f t="shared" si="45"/>
        <v>0</v>
      </c>
      <c r="CJ107" s="15">
        <f>SUM(Azioni!RF7:RF46)</f>
        <v>0</v>
      </c>
      <c r="CK107" s="154">
        <f t="shared" si="46"/>
        <v>0</v>
      </c>
      <c r="CL107" s="15">
        <f>SUM(Azioni!RO7:RO46)</f>
        <v>0</v>
      </c>
      <c r="CM107" s="154">
        <f t="shared" si="47"/>
        <v>0</v>
      </c>
      <c r="CN107" s="15">
        <f>SUM(Azioni!RX7:RX46)</f>
        <v>0</v>
      </c>
      <c r="CO107" s="154">
        <f t="shared" si="48"/>
        <v>0</v>
      </c>
      <c r="CP107" s="15">
        <f>SUM(Azioni!SG7:SG46)</f>
        <v>0</v>
      </c>
      <c r="CQ107" s="154">
        <f t="shared" si="49"/>
        <v>0</v>
      </c>
      <c r="CR107" s="15">
        <f>SUM(Azioni!SP7:SP46)</f>
        <v>0</v>
      </c>
      <c r="CS107" s="154">
        <f t="shared" si="50"/>
        <v>0</v>
      </c>
      <c r="CT107" s="15">
        <f>SUM(Azioni!SY7:SY46)</f>
        <v>0</v>
      </c>
      <c r="CU107" s="154">
        <f t="shared" si="51"/>
        <v>0</v>
      </c>
      <c r="CV107" s="15">
        <f>SUM(Azioni!TH7:TH46)</f>
        <v>0</v>
      </c>
      <c r="CW107" s="154">
        <f t="shared" si="52"/>
        <v>0</v>
      </c>
      <c r="CX107" s="15">
        <f>SUM(Azioni!TQ7:TQ46)</f>
        <v>0</v>
      </c>
      <c r="CY107" s="154">
        <f t="shared" si="53"/>
        <v>0</v>
      </c>
      <c r="CZ107" s="15">
        <f>SUM(Azioni!TZ7:TZ46)</f>
        <v>0</v>
      </c>
      <c r="DA107" s="154">
        <f t="shared" si="54"/>
        <v>0</v>
      </c>
      <c r="DB107" s="78"/>
    </row>
    <row r="108" spans="1:106" x14ac:dyDescent="0.25">
      <c r="A108" s="139" t="s">
        <v>68</v>
      </c>
      <c r="B108" s="13">
        <f t="shared" si="55"/>
        <v>0</v>
      </c>
      <c r="C108" s="145">
        <f t="shared" si="3"/>
        <v>0</v>
      </c>
      <c r="D108" s="15">
        <f>SUM(Azioni!CS7:CS46)</f>
        <v>0</v>
      </c>
      <c r="E108" s="154">
        <f t="shared" si="4"/>
        <v>0</v>
      </c>
      <c r="F108" s="15">
        <f>SUM(Azioni!DB7:DB46)</f>
        <v>0</v>
      </c>
      <c r="G108" s="154">
        <f t="shared" si="5"/>
        <v>0</v>
      </c>
      <c r="H108" s="15">
        <f>SUM(Azioni!DK7:DK46)</f>
        <v>0</v>
      </c>
      <c r="I108" s="154">
        <f t="shared" si="6"/>
        <v>0</v>
      </c>
      <c r="J108" s="15">
        <f>SUM(Azioni!DT7:DT46)</f>
        <v>0</v>
      </c>
      <c r="K108" s="154">
        <f t="shared" si="7"/>
        <v>0</v>
      </c>
      <c r="L108" s="15">
        <f>SUM(Azioni!EC7:EC46)</f>
        <v>0</v>
      </c>
      <c r="M108" s="154">
        <f t="shared" si="8"/>
        <v>0</v>
      </c>
      <c r="N108" s="15">
        <f>SUM(Azioni!EL7:EL46)</f>
        <v>0</v>
      </c>
      <c r="O108" s="154">
        <f t="shared" si="9"/>
        <v>0</v>
      </c>
      <c r="P108" s="15">
        <f>SUM(Azioni!EU7:EU46)</f>
        <v>0</v>
      </c>
      <c r="Q108" s="154">
        <f t="shared" si="10"/>
        <v>0</v>
      </c>
      <c r="R108" s="15">
        <f>SUM(Azioni!FD7:FD46)</f>
        <v>0</v>
      </c>
      <c r="S108" s="154">
        <f t="shared" si="11"/>
        <v>0</v>
      </c>
      <c r="T108" s="15">
        <f>SUM(Azioni!FM7:FM46)</f>
        <v>0</v>
      </c>
      <c r="U108" s="154">
        <f t="shared" si="12"/>
        <v>0</v>
      </c>
      <c r="V108" s="15">
        <f>SUM(Azioni!FV7:FV46)</f>
        <v>0</v>
      </c>
      <c r="W108" s="154">
        <f t="shared" si="13"/>
        <v>0</v>
      </c>
      <c r="X108" s="15">
        <f>SUM(Azioni!GE7:GE46)</f>
        <v>0</v>
      </c>
      <c r="Y108" s="154">
        <f t="shared" si="14"/>
        <v>0</v>
      </c>
      <c r="Z108" s="15">
        <f>SUM(Azioni!GN7:GN46)</f>
        <v>0</v>
      </c>
      <c r="AA108" s="154">
        <f t="shared" si="15"/>
        <v>0</v>
      </c>
      <c r="AB108" s="15">
        <f>SUM(Azioni!GW7:GW46)</f>
        <v>0</v>
      </c>
      <c r="AC108" s="154">
        <f t="shared" si="16"/>
        <v>0</v>
      </c>
      <c r="AD108" s="15">
        <f>SUM(Azioni!HF7:HF46)</f>
        <v>0</v>
      </c>
      <c r="AE108" s="154">
        <f t="shared" si="17"/>
        <v>0</v>
      </c>
      <c r="AF108" s="15">
        <f>SUM(Azioni!HO7:HO46)</f>
        <v>0</v>
      </c>
      <c r="AG108" s="154">
        <f t="shared" si="18"/>
        <v>0</v>
      </c>
      <c r="AH108" s="15">
        <f>SUM(Azioni!HX7:HX46)</f>
        <v>0</v>
      </c>
      <c r="AI108" s="154">
        <f t="shared" si="19"/>
        <v>0</v>
      </c>
      <c r="AJ108" s="15">
        <f>SUM(Azioni!IG7:IG46)</f>
        <v>0</v>
      </c>
      <c r="AK108" s="154">
        <f t="shared" si="20"/>
        <v>0</v>
      </c>
      <c r="AL108" s="15">
        <f>SUM(Azioni!IP7:IP46)</f>
        <v>0</v>
      </c>
      <c r="AM108" s="154">
        <f t="shared" si="21"/>
        <v>0</v>
      </c>
      <c r="AN108" s="15">
        <f>SUM(Azioni!IY7:IY46)</f>
        <v>0</v>
      </c>
      <c r="AO108" s="154">
        <f t="shared" si="22"/>
        <v>0</v>
      </c>
      <c r="AP108" s="15">
        <f>SUM(Azioni!JH7:JH46)</f>
        <v>0</v>
      </c>
      <c r="AQ108" s="154">
        <f t="shared" si="23"/>
        <v>0</v>
      </c>
      <c r="AR108" s="15">
        <f>SUM(Azioni!JQ7:JQ46)</f>
        <v>0</v>
      </c>
      <c r="AS108" s="154">
        <f t="shared" si="24"/>
        <v>0</v>
      </c>
      <c r="AT108" s="15">
        <f>SUM(Azioni!JZ7:JZ46)</f>
        <v>0</v>
      </c>
      <c r="AU108" s="154">
        <f t="shared" si="25"/>
        <v>0</v>
      </c>
      <c r="AV108" s="15">
        <f>SUM(Azioni!KI7:KI46)</f>
        <v>0</v>
      </c>
      <c r="AW108" s="154">
        <f t="shared" si="26"/>
        <v>0</v>
      </c>
      <c r="AX108" s="15">
        <f>SUM(Azioni!KR7:KR46)</f>
        <v>0</v>
      </c>
      <c r="AY108" s="154">
        <f t="shared" si="27"/>
        <v>0</v>
      </c>
      <c r="AZ108" s="15">
        <f>SUM(Azioni!LA7:LA46)</f>
        <v>0</v>
      </c>
      <c r="BA108" s="154">
        <f t="shared" si="28"/>
        <v>0</v>
      </c>
      <c r="BB108" s="15">
        <f>SUM(Azioni!LJ7:LJ46)</f>
        <v>0</v>
      </c>
      <c r="BC108" s="154">
        <f t="shared" si="29"/>
        <v>0</v>
      </c>
      <c r="BD108" s="15">
        <f>SUM(Azioni!LS7:LS46)</f>
        <v>0</v>
      </c>
      <c r="BE108" s="154">
        <f t="shared" si="30"/>
        <v>0</v>
      </c>
      <c r="BF108" s="15">
        <f>SUM(Azioni!MB7:MB46)</f>
        <v>0</v>
      </c>
      <c r="BG108" s="154">
        <f t="shared" si="31"/>
        <v>0</v>
      </c>
      <c r="BH108" s="15">
        <f>SUM(Azioni!MK7:MK46)</f>
        <v>0</v>
      </c>
      <c r="BI108" s="154">
        <f t="shared" si="32"/>
        <v>0</v>
      </c>
      <c r="BJ108" s="15">
        <f>SUM(Azioni!MT7:MT46)</f>
        <v>0</v>
      </c>
      <c r="BK108" s="154">
        <f t="shared" si="33"/>
        <v>0</v>
      </c>
      <c r="BL108" s="15">
        <f>SUM(Azioni!NC7:NC46)</f>
        <v>0</v>
      </c>
      <c r="BM108" s="154">
        <f t="shared" si="34"/>
        <v>0</v>
      </c>
      <c r="BN108" s="15">
        <f>SUM(Azioni!NL7:NL46)</f>
        <v>0</v>
      </c>
      <c r="BO108" s="154">
        <f t="shared" si="35"/>
        <v>0</v>
      </c>
      <c r="BP108" s="15">
        <f>SUM(Azioni!NU7:NU46)</f>
        <v>0</v>
      </c>
      <c r="BQ108" s="154">
        <f t="shared" si="36"/>
        <v>0</v>
      </c>
      <c r="BR108" s="15">
        <f>SUM(Azioni!OD7:OD46)</f>
        <v>0</v>
      </c>
      <c r="BS108" s="154">
        <f t="shared" si="37"/>
        <v>0</v>
      </c>
      <c r="BT108" s="15">
        <f>SUM(Azioni!OM7:OM46)</f>
        <v>0</v>
      </c>
      <c r="BU108" s="154">
        <f t="shared" si="38"/>
        <v>0</v>
      </c>
      <c r="BV108" s="15">
        <f>SUM(Azioni!OV7:OV46)</f>
        <v>0</v>
      </c>
      <c r="BW108" s="154">
        <f t="shared" si="39"/>
        <v>0</v>
      </c>
      <c r="BX108" s="15">
        <f>SUM(Azioni!PE7:PE46)</f>
        <v>0</v>
      </c>
      <c r="BY108" s="154">
        <f t="shared" si="40"/>
        <v>0</v>
      </c>
      <c r="BZ108" s="15">
        <f>SUM(Azioni!PN7:PN46)</f>
        <v>0</v>
      </c>
      <c r="CA108" s="154">
        <f t="shared" si="41"/>
        <v>0</v>
      </c>
      <c r="CB108" s="15">
        <f>SUM(Azioni!PW7:PW46)</f>
        <v>0</v>
      </c>
      <c r="CC108" s="154">
        <f t="shared" si="42"/>
        <v>0</v>
      </c>
      <c r="CD108" s="15">
        <f>SUM(Azioni!QF7:QF46)</f>
        <v>0</v>
      </c>
      <c r="CE108" s="154">
        <f t="shared" si="43"/>
        <v>0</v>
      </c>
      <c r="CF108" s="15">
        <f>SUM(Azioni!QO7:QO46)</f>
        <v>0</v>
      </c>
      <c r="CG108" s="154">
        <f t="shared" si="44"/>
        <v>0</v>
      </c>
      <c r="CH108" s="15">
        <f>SUM(Azioni!QX7:QX46)</f>
        <v>0</v>
      </c>
      <c r="CI108" s="154">
        <f t="shared" si="45"/>
        <v>0</v>
      </c>
      <c r="CJ108" s="15">
        <f>SUM(Azioni!RG7:RG46)</f>
        <v>0</v>
      </c>
      <c r="CK108" s="154">
        <f t="shared" si="46"/>
        <v>0</v>
      </c>
      <c r="CL108" s="15">
        <f>SUM(Azioni!RP7:RP46)</f>
        <v>0</v>
      </c>
      <c r="CM108" s="154">
        <f t="shared" si="47"/>
        <v>0</v>
      </c>
      <c r="CN108" s="15">
        <f>SUM(Azioni!RY7:RY46)</f>
        <v>0</v>
      </c>
      <c r="CO108" s="154">
        <f t="shared" si="48"/>
        <v>0</v>
      </c>
      <c r="CP108" s="15">
        <f>SUM(Azioni!SH7:SH46)</f>
        <v>0</v>
      </c>
      <c r="CQ108" s="154">
        <f t="shared" si="49"/>
        <v>0</v>
      </c>
      <c r="CR108" s="15">
        <f>SUM(Azioni!SQ7:SQ46)</f>
        <v>0</v>
      </c>
      <c r="CS108" s="154">
        <f t="shared" si="50"/>
        <v>0</v>
      </c>
      <c r="CT108" s="15">
        <f>SUM(Azioni!SZ7:SZ46)</f>
        <v>0</v>
      </c>
      <c r="CU108" s="154">
        <f t="shared" si="51"/>
        <v>0</v>
      </c>
      <c r="CV108" s="15">
        <f>SUM(Azioni!TI7:TI46)</f>
        <v>0</v>
      </c>
      <c r="CW108" s="154">
        <f t="shared" si="52"/>
        <v>0</v>
      </c>
      <c r="CX108" s="15">
        <f>SUM(Azioni!TR7:TR46)</f>
        <v>0</v>
      </c>
      <c r="CY108" s="154">
        <f t="shared" si="53"/>
        <v>0</v>
      </c>
      <c r="CZ108" s="15">
        <f>SUM(Azioni!UA7:UA46)</f>
        <v>0</v>
      </c>
      <c r="DA108" s="154">
        <f t="shared" si="54"/>
        <v>0</v>
      </c>
      <c r="DB108" s="78"/>
    </row>
    <row r="109" spans="1:106" x14ac:dyDescent="0.3">
      <c r="A109" s="163" t="s">
        <v>104</v>
      </c>
      <c r="B109" s="147">
        <f t="shared" ref="B109:G109" si="56">SUM(B101:B108)-B105</f>
        <v>0</v>
      </c>
      <c r="C109" s="145">
        <f t="shared" si="56"/>
        <v>0</v>
      </c>
      <c r="D109" s="153">
        <f t="shared" si="56"/>
        <v>0</v>
      </c>
      <c r="E109" s="154">
        <f t="shared" si="56"/>
        <v>0</v>
      </c>
      <c r="F109" s="153">
        <f t="shared" si="56"/>
        <v>0</v>
      </c>
      <c r="G109" s="154">
        <f t="shared" si="56"/>
        <v>0</v>
      </c>
      <c r="H109" s="153">
        <f t="shared" ref="H109:AR109" si="57">SUM(H101:H108)-H105</f>
        <v>0</v>
      </c>
      <c r="I109" s="154">
        <f t="shared" si="57"/>
        <v>0</v>
      </c>
      <c r="J109" s="153">
        <f t="shared" si="57"/>
        <v>0</v>
      </c>
      <c r="K109" s="154">
        <f t="shared" si="57"/>
        <v>0</v>
      </c>
      <c r="L109" s="153">
        <f t="shared" si="57"/>
        <v>0</v>
      </c>
      <c r="M109" s="154">
        <f t="shared" si="57"/>
        <v>0</v>
      </c>
      <c r="N109" s="153">
        <f t="shared" si="57"/>
        <v>0</v>
      </c>
      <c r="O109" s="154">
        <f t="shared" si="57"/>
        <v>0</v>
      </c>
      <c r="P109" s="153">
        <f t="shared" si="57"/>
        <v>0</v>
      </c>
      <c r="Q109" s="154">
        <f t="shared" si="57"/>
        <v>0</v>
      </c>
      <c r="R109" s="153">
        <f t="shared" si="57"/>
        <v>0</v>
      </c>
      <c r="S109" s="154">
        <f t="shared" si="57"/>
        <v>0</v>
      </c>
      <c r="T109" s="153">
        <f t="shared" si="57"/>
        <v>0</v>
      </c>
      <c r="U109" s="154">
        <f t="shared" si="57"/>
        <v>0</v>
      </c>
      <c r="V109" s="153">
        <f t="shared" si="57"/>
        <v>0</v>
      </c>
      <c r="W109" s="154">
        <f t="shared" si="57"/>
        <v>0</v>
      </c>
      <c r="X109" s="153">
        <f t="shared" si="57"/>
        <v>0</v>
      </c>
      <c r="Y109" s="154">
        <f t="shared" si="57"/>
        <v>0</v>
      </c>
      <c r="Z109" s="153">
        <f t="shared" si="57"/>
        <v>0</v>
      </c>
      <c r="AA109" s="154">
        <f t="shared" si="57"/>
        <v>0</v>
      </c>
      <c r="AB109" s="153">
        <f t="shared" si="57"/>
        <v>0</v>
      </c>
      <c r="AC109" s="154">
        <f t="shared" si="57"/>
        <v>0</v>
      </c>
      <c r="AD109" s="153">
        <f t="shared" si="57"/>
        <v>0</v>
      </c>
      <c r="AE109" s="154">
        <f t="shared" si="57"/>
        <v>0</v>
      </c>
      <c r="AF109" s="153">
        <f t="shared" si="57"/>
        <v>0</v>
      </c>
      <c r="AG109" s="154">
        <f t="shared" si="57"/>
        <v>0</v>
      </c>
      <c r="AH109" s="153">
        <f t="shared" si="57"/>
        <v>0</v>
      </c>
      <c r="AI109" s="154">
        <f t="shared" si="57"/>
        <v>0</v>
      </c>
      <c r="AJ109" s="153">
        <f t="shared" si="57"/>
        <v>0</v>
      </c>
      <c r="AK109" s="154">
        <f t="shared" si="57"/>
        <v>0</v>
      </c>
      <c r="AL109" s="153">
        <f t="shared" si="57"/>
        <v>0</v>
      </c>
      <c r="AM109" s="154">
        <f t="shared" si="57"/>
        <v>0</v>
      </c>
      <c r="AN109" s="153">
        <f t="shared" si="57"/>
        <v>0</v>
      </c>
      <c r="AO109" s="154">
        <f t="shared" si="57"/>
        <v>0</v>
      </c>
      <c r="AP109" s="153">
        <f t="shared" si="57"/>
        <v>0</v>
      </c>
      <c r="AQ109" s="154">
        <f t="shared" si="57"/>
        <v>0</v>
      </c>
      <c r="AR109" s="153">
        <f t="shared" si="57"/>
        <v>0</v>
      </c>
      <c r="AS109" s="154">
        <f>SUM(AS101:AS108)-AS105</f>
        <v>0</v>
      </c>
      <c r="AT109" s="153">
        <f t="shared" ref="AT109:BN109" si="58">SUM(AT101:AT108)-AT105</f>
        <v>0</v>
      </c>
      <c r="AU109" s="154">
        <f t="shared" si="58"/>
        <v>0</v>
      </c>
      <c r="AV109" s="153">
        <f t="shared" si="58"/>
        <v>0</v>
      </c>
      <c r="AW109" s="154">
        <f t="shared" si="58"/>
        <v>0</v>
      </c>
      <c r="AX109" s="153">
        <f t="shared" si="58"/>
        <v>0</v>
      </c>
      <c r="AY109" s="154">
        <f t="shared" si="58"/>
        <v>0</v>
      </c>
      <c r="AZ109" s="153">
        <f t="shared" si="58"/>
        <v>0</v>
      </c>
      <c r="BA109" s="154">
        <f t="shared" si="58"/>
        <v>0</v>
      </c>
      <c r="BB109" s="153">
        <f t="shared" si="58"/>
        <v>0</v>
      </c>
      <c r="BC109" s="154">
        <f t="shared" si="58"/>
        <v>0</v>
      </c>
      <c r="BD109" s="153">
        <f t="shared" si="58"/>
        <v>0</v>
      </c>
      <c r="BE109" s="154">
        <f t="shared" si="58"/>
        <v>0</v>
      </c>
      <c r="BF109" s="153">
        <f t="shared" si="58"/>
        <v>0</v>
      </c>
      <c r="BG109" s="154">
        <f t="shared" si="58"/>
        <v>0</v>
      </c>
      <c r="BH109" s="153">
        <f t="shared" si="58"/>
        <v>0</v>
      </c>
      <c r="BI109" s="154">
        <f t="shared" si="58"/>
        <v>0</v>
      </c>
      <c r="BJ109" s="153">
        <f t="shared" si="58"/>
        <v>0</v>
      </c>
      <c r="BK109" s="154">
        <f t="shared" si="58"/>
        <v>0</v>
      </c>
      <c r="BL109" s="153">
        <f t="shared" si="58"/>
        <v>0</v>
      </c>
      <c r="BM109" s="154">
        <f t="shared" si="58"/>
        <v>0</v>
      </c>
      <c r="BN109" s="153">
        <f t="shared" si="58"/>
        <v>0</v>
      </c>
      <c r="BO109" s="154">
        <f>SUM(BO101:BO108)-BO105</f>
        <v>0</v>
      </c>
      <c r="BP109" s="153">
        <f t="shared" ref="BP109:CJ109" si="59">SUM(BP101:BP108)-BP105</f>
        <v>0</v>
      </c>
      <c r="BQ109" s="154">
        <f t="shared" si="59"/>
        <v>0</v>
      </c>
      <c r="BR109" s="153">
        <f t="shared" si="59"/>
        <v>0</v>
      </c>
      <c r="BS109" s="154">
        <f t="shared" si="59"/>
        <v>0</v>
      </c>
      <c r="BT109" s="153">
        <f t="shared" si="59"/>
        <v>0</v>
      </c>
      <c r="BU109" s="154">
        <f t="shared" si="59"/>
        <v>0</v>
      </c>
      <c r="BV109" s="153">
        <f t="shared" si="59"/>
        <v>0</v>
      </c>
      <c r="BW109" s="154">
        <f t="shared" si="59"/>
        <v>0</v>
      </c>
      <c r="BX109" s="153">
        <f t="shared" si="59"/>
        <v>0</v>
      </c>
      <c r="BY109" s="154">
        <f t="shared" si="59"/>
        <v>0</v>
      </c>
      <c r="BZ109" s="153">
        <f t="shared" si="59"/>
        <v>0</v>
      </c>
      <c r="CA109" s="154">
        <f t="shared" si="59"/>
        <v>0</v>
      </c>
      <c r="CB109" s="153">
        <f t="shared" si="59"/>
        <v>0</v>
      </c>
      <c r="CC109" s="154">
        <f t="shared" si="59"/>
        <v>0</v>
      </c>
      <c r="CD109" s="153">
        <f t="shared" si="59"/>
        <v>0</v>
      </c>
      <c r="CE109" s="154">
        <f t="shared" si="59"/>
        <v>0</v>
      </c>
      <c r="CF109" s="153">
        <f t="shared" si="59"/>
        <v>0</v>
      </c>
      <c r="CG109" s="154">
        <f t="shared" si="59"/>
        <v>0</v>
      </c>
      <c r="CH109" s="153">
        <f t="shared" si="59"/>
        <v>0</v>
      </c>
      <c r="CI109" s="154">
        <f t="shared" si="59"/>
        <v>0</v>
      </c>
      <c r="CJ109" s="153">
        <f t="shared" si="59"/>
        <v>0</v>
      </c>
      <c r="CK109" s="154">
        <f>SUM(CK101:CK108)-CK105</f>
        <v>0</v>
      </c>
      <c r="CL109" s="153">
        <f t="shared" ref="CL109:DA109" si="60">SUM(CL101:CL108)-CL105</f>
        <v>0</v>
      </c>
      <c r="CM109" s="154">
        <f t="shared" si="60"/>
        <v>0</v>
      </c>
      <c r="CN109" s="153">
        <f t="shared" si="60"/>
        <v>0</v>
      </c>
      <c r="CO109" s="154">
        <f t="shared" si="60"/>
        <v>0</v>
      </c>
      <c r="CP109" s="153">
        <f t="shared" si="60"/>
        <v>0</v>
      </c>
      <c r="CQ109" s="154">
        <f t="shared" si="60"/>
        <v>0</v>
      </c>
      <c r="CR109" s="153">
        <f t="shared" si="60"/>
        <v>0</v>
      </c>
      <c r="CS109" s="154">
        <f t="shared" si="60"/>
        <v>0</v>
      </c>
      <c r="CT109" s="153">
        <f t="shared" si="60"/>
        <v>0</v>
      </c>
      <c r="CU109" s="154">
        <f t="shared" si="60"/>
        <v>0</v>
      </c>
      <c r="CV109" s="153">
        <f t="shared" si="60"/>
        <v>0</v>
      </c>
      <c r="CW109" s="154">
        <f t="shared" si="60"/>
        <v>0</v>
      </c>
      <c r="CX109" s="153">
        <f t="shared" si="60"/>
        <v>0</v>
      </c>
      <c r="CY109" s="154">
        <f t="shared" si="60"/>
        <v>0</v>
      </c>
      <c r="CZ109" s="153">
        <f t="shared" si="60"/>
        <v>0</v>
      </c>
      <c r="DA109" s="154">
        <f t="shared" si="60"/>
        <v>0</v>
      </c>
      <c r="DB109" s="78"/>
    </row>
    <row r="110" spans="1:106" x14ac:dyDescent="0.3">
      <c r="A110" s="160" t="str">
        <f>IF(B109&lt;&gt;B8,"Controllo totali: Attenzione! Il totale non coincide con il costo del progetto","Controllo totali: OK")</f>
        <v>Controllo totali: OK</v>
      </c>
      <c r="B110" s="161"/>
      <c r="C110" s="162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  <c r="AN110" s="161"/>
      <c r="AO110" s="161"/>
      <c r="AP110" s="161"/>
      <c r="AQ110" s="161"/>
      <c r="AR110" s="161"/>
      <c r="AS110" s="162"/>
      <c r="AT110" s="161"/>
      <c r="AU110" s="162"/>
      <c r="AV110" s="161"/>
      <c r="AW110" s="162"/>
      <c r="AX110" s="161"/>
      <c r="AY110" s="162"/>
      <c r="AZ110" s="161"/>
      <c r="BA110" s="162"/>
      <c r="BB110" s="161"/>
      <c r="BC110" s="162"/>
      <c r="BD110" s="161"/>
      <c r="BE110" s="162"/>
      <c r="BF110" s="161"/>
      <c r="BG110" s="162"/>
      <c r="BH110" s="161"/>
      <c r="BI110" s="162"/>
      <c r="BJ110" s="161"/>
      <c r="BK110" s="162"/>
      <c r="BL110" s="161"/>
      <c r="BM110" s="162"/>
      <c r="BN110" s="161"/>
      <c r="BO110" s="162"/>
      <c r="BP110" s="161"/>
      <c r="BQ110" s="162"/>
      <c r="BR110" s="161"/>
      <c r="BS110" s="162"/>
      <c r="BT110" s="161"/>
      <c r="BU110" s="162"/>
      <c r="BV110" s="161"/>
      <c r="BW110" s="162"/>
      <c r="BX110" s="161"/>
      <c r="BY110" s="162"/>
      <c r="BZ110" s="161"/>
      <c r="CA110" s="162"/>
      <c r="CB110" s="161"/>
      <c r="CC110" s="162"/>
      <c r="CD110" s="161"/>
      <c r="CE110" s="162"/>
      <c r="CF110" s="161"/>
      <c r="CG110" s="162"/>
      <c r="CH110" s="161"/>
      <c r="CI110" s="162"/>
      <c r="CJ110" s="161"/>
      <c r="CK110" s="162"/>
      <c r="CL110" s="161"/>
      <c r="CM110" s="162"/>
      <c r="CN110" s="161"/>
      <c r="CO110" s="162"/>
      <c r="CP110" s="161"/>
      <c r="CQ110" s="162"/>
      <c r="CR110" s="161"/>
      <c r="CS110" s="162"/>
      <c r="CT110" s="161"/>
      <c r="CU110" s="162"/>
      <c r="CV110" s="161"/>
      <c r="CW110" s="162"/>
      <c r="CX110" s="161"/>
      <c r="CY110" s="162"/>
      <c r="CZ110" s="169"/>
      <c r="DA110" s="162"/>
      <c r="DB110" s="78"/>
    </row>
    <row r="111" spans="1:106" x14ac:dyDescent="0.3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</row>
    <row r="112" spans="1:106" x14ac:dyDescent="0.25">
      <c r="A112" s="47" t="s">
        <v>757</v>
      </c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</row>
  </sheetData>
  <sheetProtection algorithmName="SHA-512" hashValue="VT2nz94rQT17AIlTKjR3pomFvBhEOFisqrIs2xDYaomLDFNvs/bV5UcuHyaV0kRJB7ab7sHZWyLdbdu734NFmg==" saltValue="++5f3jZ0+R+W/6UctZjdOg==" spinCount="100000" sheet="1" scenarios="1" insertHyperlinks="0"/>
  <mergeCells count="56">
    <mergeCell ref="J98:K98"/>
    <mergeCell ref="L98:M98"/>
    <mergeCell ref="D37:F37"/>
    <mergeCell ref="G37:I37"/>
    <mergeCell ref="A98:A100"/>
    <mergeCell ref="D98:E98"/>
    <mergeCell ref="F98:G98"/>
    <mergeCell ref="H98:I98"/>
    <mergeCell ref="B98:C99"/>
    <mergeCell ref="A93:B93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R98:AS98"/>
    <mergeCell ref="AH98:AI98"/>
    <mergeCell ref="AJ98:AK98"/>
    <mergeCell ref="AL98:AM98"/>
    <mergeCell ref="AN98:AO98"/>
    <mergeCell ref="AP98:AQ98"/>
    <mergeCell ref="AT98:AU98"/>
    <mergeCell ref="AV98:AW98"/>
    <mergeCell ref="AX98:AY98"/>
    <mergeCell ref="AZ98:BA98"/>
    <mergeCell ref="BB98:BC98"/>
    <mergeCell ref="BD98:BE98"/>
    <mergeCell ref="BF98:BG98"/>
    <mergeCell ref="BH98:BI98"/>
    <mergeCell ref="BJ98:BK98"/>
    <mergeCell ref="BL98:BM98"/>
    <mergeCell ref="BN98:BO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CJ98:CK98"/>
    <mergeCell ref="CL98:CM98"/>
    <mergeCell ref="CN98:CO98"/>
    <mergeCell ref="CP98:CQ98"/>
    <mergeCell ref="CR98:CS98"/>
    <mergeCell ref="CT98:CU98"/>
    <mergeCell ref="CV98:CW98"/>
    <mergeCell ref="CX98:CY98"/>
    <mergeCell ref="CZ98:DA98"/>
  </mergeCells>
  <dataValidations count="1">
    <dataValidation allowBlank="1" showInputMessage="1" showErrorMessage="1" prompt="Nel caso di pacchetti di Misure" sqref="A13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Interventi!$A$2:$A$79</xm:f>
          </x14:formula1>
          <xm:sqref>A14:A33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/>
  <dimension ref="A1:Q1374"/>
  <sheetViews>
    <sheetView topLeftCell="B1" zoomScaleNormal="100" workbookViewId="0">
      <selection activeCell="D8" sqref="D8"/>
    </sheetView>
  </sheetViews>
  <sheetFormatPr defaultRowHeight="15.6" x14ac:dyDescent="0.3"/>
  <cols>
    <col min="1" max="1" width="70.19921875" customWidth="1"/>
    <col min="2" max="2" width="43" customWidth="1"/>
    <col min="3" max="3" width="18.69921875" customWidth="1"/>
    <col min="4" max="4" width="16.3984375" customWidth="1"/>
    <col min="5" max="5" width="13.59765625" customWidth="1"/>
    <col min="6" max="6" width="38" customWidth="1"/>
    <col min="7" max="7" width="48.69921875" customWidth="1"/>
    <col min="8" max="11" width="22.8984375" customWidth="1"/>
    <col min="12" max="12" width="27.3984375" customWidth="1"/>
    <col min="13" max="16" width="22.8984375" customWidth="1"/>
    <col min="17" max="17" width="27.3984375" customWidth="1"/>
    <col min="23" max="23" width="13.69921875" customWidth="1"/>
  </cols>
  <sheetData>
    <row r="1" spans="1:17" s="1" customFormat="1" x14ac:dyDescent="0.3">
      <c r="A1" s="170" t="s">
        <v>432</v>
      </c>
      <c r="B1" s="170" t="s">
        <v>431</v>
      </c>
      <c r="C1" s="170" t="s">
        <v>765</v>
      </c>
      <c r="D1" s="170" t="s">
        <v>223</v>
      </c>
      <c r="E1" s="170" t="s">
        <v>894</v>
      </c>
      <c r="F1" s="170" t="s">
        <v>895</v>
      </c>
      <c r="G1" s="170" t="s">
        <v>431</v>
      </c>
      <c r="H1" s="171" t="s">
        <v>2607</v>
      </c>
      <c r="I1" s="171" t="s">
        <v>2610</v>
      </c>
      <c r="J1" s="171" t="s">
        <v>2611</v>
      </c>
      <c r="K1" s="171" t="s">
        <v>2612</v>
      </c>
      <c r="L1" s="171" t="s">
        <v>2613</v>
      </c>
      <c r="M1" s="172" t="s">
        <v>2608</v>
      </c>
      <c r="N1" s="172" t="s">
        <v>2609</v>
      </c>
      <c r="O1" s="172" t="s">
        <v>2616</v>
      </c>
      <c r="P1" s="172" t="s">
        <v>2617</v>
      </c>
      <c r="Q1" s="172" t="s">
        <v>2618</v>
      </c>
    </row>
    <row r="2" spans="1:17" x14ac:dyDescent="0.3">
      <c r="A2" s="173" t="s">
        <v>380</v>
      </c>
      <c r="B2" s="173" t="s">
        <v>380</v>
      </c>
      <c r="C2" s="173" t="s">
        <v>380</v>
      </c>
      <c r="D2" s="173" t="s">
        <v>380</v>
      </c>
      <c r="E2" s="44" t="s">
        <v>896</v>
      </c>
      <c r="F2" s="44" t="s">
        <v>923</v>
      </c>
      <c r="G2" s="44" t="s">
        <v>1234</v>
      </c>
      <c r="H2" s="44" t="str" cm="1">
        <f t="array" ref="H2:H312">_xlfn._xlws.FILTER(IFERROR(IF(FIND(MID('Partenariato pubblico'!$B$11,1,2),$F$2:$F$312)&gt;0,$F$2:$F$312,""),0),IFERROR(IF(FIND(MID('Partenariato pubblico'!$B$11,1,2),$F$2:$F$312)&gt;0,$F$2:$F$312,""),0)&lt;&gt;0)</f>
        <v>BE10 Région de Bruxelles-Capitale/ Brussels Hoofdstedelijk Gewest</v>
      </c>
      <c r="I2" s="44" t="str" cm="1">
        <f t="array" ref="I2:I312">_xlfn._xlws.FILTER(IFERROR(IF(FIND(MID('Partenariato pubblico'!$B$22,1,2),$F$2:$F$312)&gt;0,$F$2:$F$312,""),0),IFERROR(IF(FIND(MID('Partenariato pubblico'!$B$22,1,2),$F$2:$F$312)&gt;0,$F$2:$F$312,""),0)&lt;&gt;0)</f>
        <v>BE10 Région de Bruxelles-Capitale/ Brussels Hoofdstedelijk Gewest</v>
      </c>
      <c r="J2" s="44" t="str" cm="1">
        <f t="array" ref="J2:J312">_xlfn._xlws.FILTER(IFERROR(IF(FIND(MID('Partenariato pubblico'!$B$33,1,2),$F$2:$F$312)&gt;0,$F$2:$F$312,""),0),IFERROR(IF(FIND(MID('Partenariato pubblico'!$B$33,1,2),$F$2:$F$312)&gt;0,$F$2:$F$312,""),0)&lt;&gt;0)</f>
        <v>BE10 Région de Bruxelles-Capitale/ Brussels Hoofdstedelijk Gewest</v>
      </c>
      <c r="K2" s="44" t="str" cm="1">
        <f t="array" ref="K2:K312">_xlfn._xlws.FILTER(IFERROR(IF(FIND(MID('Partenariato pubblico'!$B$44,1,2),$F$2:$F$312)&gt;0,$F$2:$F$312,""),0),IFERROR(IF(FIND(MID('Partenariato pubblico'!$B$44,1,2),$F$2:$F$312)&gt;0,$F$2:$F$312,""),0)&lt;&gt;0)</f>
        <v>BE10 Région de Bruxelles-Capitale/ Brussels Hoofdstedelijk Gewest</v>
      </c>
      <c r="L2" s="44" t="str" cm="1">
        <f t="array" ref="L2:L312">_xlfn._xlws.FILTER(IFERROR(IF(FIND(MID('Partenariato pubblico'!$B$55,1,2),$F$2:$F$312)&gt;0,$F$2:$F$312,""),0),IFERROR(IF(FIND(MID('Partenariato pubblico'!$B$55,1,2),$F$2:$F$312)&gt;0,$F$2:$F$312,""),0)&lt;&gt;0)</f>
        <v>BE10 Région de Bruxelles-Capitale/ Brussels Hoofdstedelijk Gewest</v>
      </c>
      <c r="M2" s="44" t="str" cm="1">
        <f t="array" ref="M2:M1374">_xlfn._xlws.FILTER(IFERROR(IF(FIND(MID('Partenariato pubblico'!$B$12,1,4),$G$2:$G$1374)&gt;0,$G$2:$G$1374,""),0),IFERROR(IF(FIND(MID('Partenariato pubblico'!$B$12,1,4),$G$2:$G$1374)&gt;0,$G$2:$G$1374,""),0)&lt;&gt;0)</f>
        <v>BE100 Arr. de Bruxelles-Capitale/Arr. Brussel-Hoofdstad</v>
      </c>
      <c r="N2" s="44" t="str" cm="1">
        <f t="array" ref="N2:N1374">_xlfn._xlws.FILTER(IFERROR(IF(FIND(MID('Partenariato pubblico'!$B$23,1,4),$G$2:$G$1374)&gt;0,$G$2:$G$1374,""),0),IFERROR(IF(FIND(MID('Partenariato pubblico'!$B$23,1,4),$G$2:$G$1374)&gt;0,$G$2:$G$1374,""),0)&lt;&gt;0)</f>
        <v>BE100 Arr. de Bruxelles-Capitale/Arr. Brussel-Hoofdstad</v>
      </c>
      <c r="O2" s="44" t="str" cm="1">
        <f t="array" ref="O2:O1374">_xlfn._xlws.FILTER(IFERROR(IF(FIND(MID('Partenariato pubblico'!$B$34,1,4),$G$2:$G$1374)&gt;0,$G$2:$G$1374,""),0),IFERROR(IF(FIND(MID('Partenariato pubblico'!$B$34,1,4),$G$2:$G$1374)&gt;0,$G$2:$G$1374,""),0)&lt;&gt;0)</f>
        <v>BE100 Arr. de Bruxelles-Capitale/Arr. Brussel-Hoofdstad</v>
      </c>
      <c r="P2" s="44" t="str" cm="1">
        <f t="array" ref="P2:P1374">_xlfn._xlws.FILTER(IFERROR(IF(FIND(MID('Partenariato pubblico'!$B$45,1,4),$G$2:$G$1374)&gt;0,$G$2:$G$1374,""),0),IFERROR(IF(FIND(MID('Partenariato pubblico'!$B$45,1,4),$G$2:$G$1374)&gt;0,$G$2:$G$1374,""),0)&lt;&gt;0)</f>
        <v>BE100 Arr. de Bruxelles-Capitale/Arr. Brussel-Hoofdstad</v>
      </c>
      <c r="Q2" s="44" t="str" cm="1">
        <f t="array" ref="Q2:Q1374">_xlfn._xlws.FILTER(IFERROR(IF(FIND(MID('Partenariato pubblico'!$B$56,1,4),$G$2:$G$1374)&gt;0,$G$2:$G$1374,""),0),IFERROR(IF(FIND(MID('Partenariato pubblico'!$B$56,1,4),$G$2:$G$1374)&gt;0,$G$2:$G$1374,""),0)&lt;&gt;0)</f>
        <v>BE100 Arr. de Bruxelles-Capitale/Arr. Brussel-Hoofdstad</v>
      </c>
    </row>
    <row r="3" spans="1:17" x14ac:dyDescent="0.3">
      <c r="A3" s="173" t="s">
        <v>885</v>
      </c>
      <c r="B3" s="44" t="s">
        <v>433</v>
      </c>
      <c r="C3" s="44" t="s">
        <v>766</v>
      </c>
      <c r="D3" s="44" t="s">
        <v>2730</v>
      </c>
      <c r="E3" s="44" t="s">
        <v>897</v>
      </c>
      <c r="F3" s="44" t="s">
        <v>924</v>
      </c>
      <c r="G3" s="44" t="s">
        <v>1235</v>
      </c>
      <c r="H3" s="44" t="str">
        <v>BE21 Prov. Antwerpen</v>
      </c>
      <c r="I3" s="44" t="str">
        <v>BE21 Prov. Antwerpen</v>
      </c>
      <c r="J3" s="44" t="str">
        <v>BE21 Prov. Antwerpen</v>
      </c>
      <c r="K3" s="44" t="str">
        <v>BE21 Prov. Antwerpen</v>
      </c>
      <c r="L3" s="44" t="str">
        <v>BE21 Prov. Antwerpen</v>
      </c>
      <c r="M3" s="44" t="str">
        <v>BE211 Arr. Antwerpen</v>
      </c>
      <c r="N3" s="44" t="str">
        <v>BE211 Arr. Antwerpen</v>
      </c>
      <c r="O3" s="44" t="str">
        <v>BE211 Arr. Antwerpen</v>
      </c>
      <c r="P3" s="44" t="str">
        <v>BE211 Arr. Antwerpen</v>
      </c>
      <c r="Q3" s="44" t="str">
        <v>BE211 Arr. Antwerpen</v>
      </c>
    </row>
    <row r="4" spans="1:17" x14ac:dyDescent="0.3">
      <c r="A4" s="44" t="s">
        <v>409</v>
      </c>
      <c r="B4" s="44" t="s">
        <v>434</v>
      </c>
      <c r="C4" s="44" t="s">
        <v>767</v>
      </c>
      <c r="D4" s="44" t="s">
        <v>2731</v>
      </c>
      <c r="E4" s="44" t="s">
        <v>898</v>
      </c>
      <c r="F4" s="44" t="s">
        <v>925</v>
      </c>
      <c r="G4" s="44" t="s">
        <v>1236</v>
      </c>
      <c r="H4" s="44" t="str">
        <v>BE22 Prov. Limburg (BE)</v>
      </c>
      <c r="I4" s="44" t="str">
        <v>BE22 Prov. Limburg (BE)</v>
      </c>
      <c r="J4" s="44" t="str">
        <v>BE22 Prov. Limburg (BE)</v>
      </c>
      <c r="K4" s="44" t="str">
        <v>BE22 Prov. Limburg (BE)</v>
      </c>
      <c r="L4" s="44" t="str">
        <v>BE22 Prov. Limburg (BE)</v>
      </c>
      <c r="M4" s="44" t="str">
        <v>BE212 Arr. Mechelen</v>
      </c>
      <c r="N4" s="44" t="str">
        <v>BE212 Arr. Mechelen</v>
      </c>
      <c r="O4" s="44" t="str">
        <v>BE212 Arr. Mechelen</v>
      </c>
      <c r="P4" s="44" t="str">
        <v>BE212 Arr. Mechelen</v>
      </c>
      <c r="Q4" s="44" t="str">
        <v>BE212 Arr. Mechelen</v>
      </c>
    </row>
    <row r="5" spans="1:17" x14ac:dyDescent="0.3">
      <c r="A5" s="44" t="s">
        <v>410</v>
      </c>
      <c r="B5" s="44" t="s">
        <v>435</v>
      </c>
      <c r="C5" s="44" t="s">
        <v>768</v>
      </c>
      <c r="D5" s="44" t="s">
        <v>2732</v>
      </c>
      <c r="E5" s="44" t="s">
        <v>899</v>
      </c>
      <c r="F5" s="44" t="s">
        <v>926</v>
      </c>
      <c r="G5" s="44" t="s">
        <v>1237</v>
      </c>
      <c r="H5" s="44" t="str">
        <v>BE23 Prov. Oost-Vlaanderen</v>
      </c>
      <c r="I5" s="44" t="str">
        <v>BE23 Prov. Oost-Vlaanderen</v>
      </c>
      <c r="J5" s="44" t="str">
        <v>BE23 Prov. Oost-Vlaanderen</v>
      </c>
      <c r="K5" s="44" t="str">
        <v>BE23 Prov. Oost-Vlaanderen</v>
      </c>
      <c r="L5" s="44" t="str">
        <v>BE23 Prov. Oost-Vlaanderen</v>
      </c>
      <c r="M5" s="44" t="str">
        <v>BE213 Arr. Turnhout</v>
      </c>
      <c r="N5" s="44" t="str">
        <v>BE213 Arr. Turnhout</v>
      </c>
      <c r="O5" s="44" t="str">
        <v>BE213 Arr. Turnhout</v>
      </c>
      <c r="P5" s="44" t="str">
        <v>BE213 Arr. Turnhout</v>
      </c>
      <c r="Q5" s="44" t="str">
        <v>BE213 Arr. Turnhout</v>
      </c>
    </row>
    <row r="6" spans="1:17" x14ac:dyDescent="0.3">
      <c r="A6" s="44" t="s">
        <v>411</v>
      </c>
      <c r="B6" s="44" t="s">
        <v>436</v>
      </c>
      <c r="C6" s="44" t="s">
        <v>769</v>
      </c>
      <c r="D6" s="44"/>
      <c r="E6" s="44" t="s">
        <v>900</v>
      </c>
      <c r="F6" s="44" t="s">
        <v>927</v>
      </c>
      <c r="G6" s="44" t="s">
        <v>1238</v>
      </c>
      <c r="H6" s="44" t="str">
        <v>BE24 Prov. Vlaams-Brabant</v>
      </c>
      <c r="I6" s="44" t="str">
        <v>BE24 Prov. Vlaams-Brabant</v>
      </c>
      <c r="J6" s="44" t="str">
        <v>BE24 Prov. Vlaams-Brabant</v>
      </c>
      <c r="K6" s="44" t="str">
        <v>BE24 Prov. Vlaams-Brabant</v>
      </c>
      <c r="L6" s="44" t="str">
        <v>BE24 Prov. Vlaams-Brabant</v>
      </c>
      <c r="M6" s="44" t="str">
        <v>BE223 Arr. Tongeren</v>
      </c>
      <c r="N6" s="44" t="str">
        <v>BE223 Arr. Tongeren</v>
      </c>
      <c r="O6" s="44" t="str">
        <v>BE223 Arr. Tongeren</v>
      </c>
      <c r="P6" s="44" t="str">
        <v>BE223 Arr. Tongeren</v>
      </c>
      <c r="Q6" s="44" t="str">
        <v>BE223 Arr. Tongeren</v>
      </c>
    </row>
    <row r="7" spans="1:17" x14ac:dyDescent="0.3">
      <c r="A7" s="44" t="s">
        <v>412</v>
      </c>
      <c r="B7" s="44" t="s">
        <v>437</v>
      </c>
      <c r="C7" s="44" t="s">
        <v>770</v>
      </c>
      <c r="D7" s="44"/>
      <c r="E7" s="44" t="s">
        <v>901</v>
      </c>
      <c r="F7" s="44" t="s">
        <v>928</v>
      </c>
      <c r="G7" s="44" t="s">
        <v>1239</v>
      </c>
      <c r="H7" s="44" t="str">
        <v>BE25 Prov. West-Vlaanderen</v>
      </c>
      <c r="I7" s="44" t="str">
        <v>BE25 Prov. West-Vlaanderen</v>
      </c>
      <c r="J7" s="44" t="str">
        <v>BE25 Prov. West-Vlaanderen</v>
      </c>
      <c r="K7" s="44" t="str">
        <v>BE25 Prov. West-Vlaanderen</v>
      </c>
      <c r="L7" s="44" t="str">
        <v>BE25 Prov. West-Vlaanderen</v>
      </c>
      <c r="M7" s="44" t="str">
        <v>BE224 Arr. Hasselt</v>
      </c>
      <c r="N7" s="44" t="str">
        <v>BE224 Arr. Hasselt</v>
      </c>
      <c r="O7" s="44" t="str">
        <v>BE224 Arr. Hasselt</v>
      </c>
      <c r="P7" s="44" t="str">
        <v>BE224 Arr. Hasselt</v>
      </c>
      <c r="Q7" s="44" t="str">
        <v>BE224 Arr. Hasselt</v>
      </c>
    </row>
    <row r="8" spans="1:17" x14ac:dyDescent="0.3">
      <c r="A8" s="44" t="s">
        <v>413</v>
      </c>
      <c r="B8" s="44" t="s">
        <v>438</v>
      </c>
      <c r="C8" s="44" t="s">
        <v>771</v>
      </c>
      <c r="D8" s="44"/>
      <c r="E8" s="44" t="s">
        <v>902</v>
      </c>
      <c r="F8" s="44" t="s">
        <v>929</v>
      </c>
      <c r="G8" s="44" t="s">
        <v>1240</v>
      </c>
      <c r="H8" s="44" t="str">
        <v>BE31 Prov. Brabant Wallon</v>
      </c>
      <c r="I8" s="44" t="str">
        <v>BE31 Prov. Brabant Wallon</v>
      </c>
      <c r="J8" s="44" t="str">
        <v>BE31 Prov. Brabant Wallon</v>
      </c>
      <c r="K8" s="44" t="str">
        <v>BE31 Prov. Brabant Wallon</v>
      </c>
      <c r="L8" s="44" t="str">
        <v>BE31 Prov. Brabant Wallon</v>
      </c>
      <c r="M8" s="44" t="str">
        <v>BE225 Arr. Maaseik</v>
      </c>
      <c r="N8" s="44" t="str">
        <v>BE225 Arr. Maaseik</v>
      </c>
      <c r="O8" s="44" t="str">
        <v>BE225 Arr. Maaseik</v>
      </c>
      <c r="P8" s="44" t="str">
        <v>BE225 Arr. Maaseik</v>
      </c>
      <c r="Q8" s="44" t="str">
        <v>BE225 Arr. Maaseik</v>
      </c>
    </row>
    <row r="9" spans="1:17" x14ac:dyDescent="0.3">
      <c r="A9" s="44" t="s">
        <v>414</v>
      </c>
      <c r="B9" s="44" t="s">
        <v>439</v>
      </c>
      <c r="C9" s="44" t="s">
        <v>772</v>
      </c>
      <c r="D9" s="44"/>
      <c r="E9" s="44" t="s">
        <v>903</v>
      </c>
      <c r="F9" s="44" t="s">
        <v>930</v>
      </c>
      <c r="G9" s="44" t="s">
        <v>1241</v>
      </c>
      <c r="H9" s="44" t="str">
        <v>BE32 Prov. Hainaut</v>
      </c>
      <c r="I9" s="44" t="str">
        <v>BE32 Prov. Hainaut</v>
      </c>
      <c r="J9" s="44" t="str">
        <v>BE32 Prov. Hainaut</v>
      </c>
      <c r="K9" s="44" t="str">
        <v>BE32 Prov. Hainaut</v>
      </c>
      <c r="L9" s="44" t="str">
        <v>BE32 Prov. Hainaut</v>
      </c>
      <c r="M9" s="44" t="str">
        <v>BE231 Arr. Aalst</v>
      </c>
      <c r="N9" s="44" t="str">
        <v>BE231 Arr. Aalst</v>
      </c>
      <c r="O9" s="44" t="str">
        <v>BE231 Arr. Aalst</v>
      </c>
      <c r="P9" s="44" t="str">
        <v>BE231 Arr. Aalst</v>
      </c>
      <c r="Q9" s="44" t="str">
        <v>BE231 Arr. Aalst</v>
      </c>
    </row>
    <row r="10" spans="1:17" x14ac:dyDescent="0.3">
      <c r="A10" s="44" t="s">
        <v>415</v>
      </c>
      <c r="B10" s="44" t="s">
        <v>440</v>
      </c>
      <c r="C10" s="44" t="s">
        <v>773</v>
      </c>
      <c r="D10" s="44"/>
      <c r="E10" s="44" t="s">
        <v>904</v>
      </c>
      <c r="F10" s="44" t="s">
        <v>931</v>
      </c>
      <c r="G10" s="44" t="s">
        <v>1242</v>
      </c>
      <c r="H10" s="44" t="str">
        <v>BE33 Prov. Liège</v>
      </c>
      <c r="I10" s="44" t="str">
        <v>BE33 Prov. Liège</v>
      </c>
      <c r="J10" s="44" t="str">
        <v>BE33 Prov. Liège</v>
      </c>
      <c r="K10" s="44" t="str">
        <v>BE33 Prov. Liège</v>
      </c>
      <c r="L10" s="44" t="str">
        <v>BE33 Prov. Liège</v>
      </c>
      <c r="M10" s="44" t="str">
        <v>BE232 Arr. Dendermonde</v>
      </c>
      <c r="N10" s="44" t="str">
        <v>BE232 Arr. Dendermonde</v>
      </c>
      <c r="O10" s="44" t="str">
        <v>BE232 Arr. Dendermonde</v>
      </c>
      <c r="P10" s="44" t="str">
        <v>BE232 Arr. Dendermonde</v>
      </c>
      <c r="Q10" s="44" t="str">
        <v>BE232 Arr. Dendermonde</v>
      </c>
    </row>
    <row r="11" spans="1:17" x14ac:dyDescent="0.3">
      <c r="A11" s="44" t="s">
        <v>416</v>
      </c>
      <c r="B11" s="44" t="s">
        <v>441</v>
      </c>
      <c r="C11" s="44" t="s">
        <v>774</v>
      </c>
      <c r="D11" s="44"/>
      <c r="E11" s="44" t="s">
        <v>905</v>
      </c>
      <c r="F11" s="44" t="s">
        <v>932</v>
      </c>
      <c r="G11" s="44" t="s">
        <v>1243</v>
      </c>
      <c r="H11" s="44" t="str">
        <v>BE34 Prov. Luxembourg (BE)</v>
      </c>
      <c r="I11" s="44" t="str">
        <v>BE34 Prov. Luxembourg (BE)</v>
      </c>
      <c r="J11" s="44" t="str">
        <v>BE34 Prov. Luxembourg (BE)</v>
      </c>
      <c r="K11" s="44" t="str">
        <v>BE34 Prov. Luxembourg (BE)</v>
      </c>
      <c r="L11" s="44" t="str">
        <v>BE34 Prov. Luxembourg (BE)</v>
      </c>
      <c r="M11" s="44" t="str">
        <v>BE233 Arr. Eeklo</v>
      </c>
      <c r="N11" s="44" t="str">
        <v>BE233 Arr. Eeklo</v>
      </c>
      <c r="O11" s="44" t="str">
        <v>BE233 Arr. Eeklo</v>
      </c>
      <c r="P11" s="44" t="str">
        <v>BE233 Arr. Eeklo</v>
      </c>
      <c r="Q11" s="44" t="str">
        <v>BE233 Arr. Eeklo</v>
      </c>
    </row>
    <row r="12" spans="1:17" x14ac:dyDescent="0.3">
      <c r="A12" s="44" t="s">
        <v>417</v>
      </c>
      <c r="B12" s="44" t="s">
        <v>442</v>
      </c>
      <c r="C12" s="44" t="s">
        <v>775</v>
      </c>
      <c r="D12" s="44"/>
      <c r="E12" s="44" t="s">
        <v>906</v>
      </c>
      <c r="F12" s="44" t="s">
        <v>933</v>
      </c>
      <c r="G12" s="44" t="s">
        <v>1244</v>
      </c>
      <c r="H12" s="44" t="str">
        <v>BE35 Prov. Namur</v>
      </c>
      <c r="I12" s="44" t="str">
        <v>BE35 Prov. Namur</v>
      </c>
      <c r="J12" s="44" t="str">
        <v>BE35 Prov. Namur</v>
      </c>
      <c r="K12" s="44" t="str">
        <v>BE35 Prov. Namur</v>
      </c>
      <c r="L12" s="44" t="str">
        <v>BE35 Prov. Namur</v>
      </c>
      <c r="M12" s="44" t="str">
        <v>BE234 Arr. Gent</v>
      </c>
      <c r="N12" s="44" t="str">
        <v>BE234 Arr. Gent</v>
      </c>
      <c r="O12" s="44" t="str">
        <v>BE234 Arr. Gent</v>
      </c>
      <c r="P12" s="44" t="str">
        <v>BE234 Arr. Gent</v>
      </c>
      <c r="Q12" s="44" t="str">
        <v>BE234 Arr. Gent</v>
      </c>
    </row>
    <row r="13" spans="1:17" x14ac:dyDescent="0.3">
      <c r="A13" s="44" t="s">
        <v>418</v>
      </c>
      <c r="B13" s="44" t="s">
        <v>443</v>
      </c>
      <c r="C13" s="44" t="s">
        <v>776</v>
      </c>
      <c r="D13" s="44"/>
      <c r="E13" s="44" t="s">
        <v>408</v>
      </c>
      <c r="F13" s="44" t="s">
        <v>934</v>
      </c>
      <c r="G13" s="44" t="s">
        <v>1245</v>
      </c>
      <c r="H13" s="44" t="str">
        <v>BEZZ Extra-Regio NUTS 2</v>
      </c>
      <c r="I13" s="44" t="str">
        <v>BEZZ Extra-Regio NUTS 2</v>
      </c>
      <c r="J13" s="44" t="str">
        <v>BEZZ Extra-Regio NUTS 2</v>
      </c>
      <c r="K13" s="44" t="str">
        <v>BEZZ Extra-Regio NUTS 2</v>
      </c>
      <c r="L13" s="44" t="str">
        <v>BEZZ Extra-Regio NUTS 2</v>
      </c>
      <c r="M13" s="44" t="str">
        <v>BE235 Arr. Oudenaarde</v>
      </c>
      <c r="N13" s="44" t="str">
        <v>BE235 Arr. Oudenaarde</v>
      </c>
      <c r="O13" s="44" t="str">
        <v>BE235 Arr. Oudenaarde</v>
      </c>
      <c r="P13" s="44" t="str">
        <v>BE235 Arr. Oudenaarde</v>
      </c>
      <c r="Q13" s="44" t="str">
        <v>BE235 Arr. Oudenaarde</v>
      </c>
    </row>
    <row r="14" spans="1:17" x14ac:dyDescent="0.3">
      <c r="A14" s="44" t="s">
        <v>419</v>
      </c>
      <c r="B14" s="44" t="s">
        <v>444</v>
      </c>
      <c r="C14" s="44" t="s">
        <v>777</v>
      </c>
      <c r="D14" s="44"/>
      <c r="E14" s="44" t="s">
        <v>907</v>
      </c>
      <c r="F14" s="44" t="s">
        <v>935</v>
      </c>
      <c r="G14" s="44" t="s">
        <v>1246</v>
      </c>
      <c r="H14" s="44" t="str">
        <v>BG31 Severozapaden</v>
      </c>
      <c r="I14" s="44" t="str">
        <v>BG31 Severozapaden</v>
      </c>
      <c r="J14" s="44" t="str">
        <v>BG31 Severozapaden</v>
      </c>
      <c r="K14" s="44" t="str">
        <v>BG31 Severozapaden</v>
      </c>
      <c r="L14" s="44" t="str">
        <v>BG31 Severozapaden</v>
      </c>
      <c r="M14" s="44" t="str">
        <v>BE236 Arr. Sint-Niklaas</v>
      </c>
      <c r="N14" s="44" t="str">
        <v>BE236 Arr. Sint-Niklaas</v>
      </c>
      <c r="O14" s="44" t="str">
        <v>BE236 Arr. Sint-Niklaas</v>
      </c>
      <c r="P14" s="44" t="str">
        <v>BE236 Arr. Sint-Niklaas</v>
      </c>
      <c r="Q14" s="44" t="str">
        <v>BE236 Arr. Sint-Niklaas</v>
      </c>
    </row>
    <row r="15" spans="1:17" x14ac:dyDescent="0.3">
      <c r="A15" s="44" t="s">
        <v>420</v>
      </c>
      <c r="B15" s="44" t="s">
        <v>445</v>
      </c>
      <c r="C15" s="44" t="s">
        <v>778</v>
      </c>
      <c r="D15" s="44"/>
      <c r="E15" s="44" t="s">
        <v>908</v>
      </c>
      <c r="F15" s="44" t="s">
        <v>936</v>
      </c>
      <c r="G15" s="44" t="s">
        <v>1247</v>
      </c>
      <c r="H15" s="44" t="str">
        <v>BG32 Severen tsentralen</v>
      </c>
      <c r="I15" s="44" t="str">
        <v>BG32 Severen tsentralen</v>
      </c>
      <c r="J15" s="44" t="str">
        <v>BG32 Severen tsentralen</v>
      </c>
      <c r="K15" s="44" t="str">
        <v>BG32 Severen tsentralen</v>
      </c>
      <c r="L15" s="44" t="str">
        <v>BG32 Severen tsentralen</v>
      </c>
      <c r="M15" s="44" t="str">
        <v>BE241 Arr. Halle-Vilvoorde</v>
      </c>
      <c r="N15" s="44" t="str">
        <v>BE241 Arr. Halle-Vilvoorde</v>
      </c>
      <c r="O15" s="44" t="str">
        <v>BE241 Arr. Halle-Vilvoorde</v>
      </c>
      <c r="P15" s="44" t="str">
        <v>BE241 Arr. Halle-Vilvoorde</v>
      </c>
      <c r="Q15" s="44" t="str">
        <v>BE241 Arr. Halle-Vilvoorde</v>
      </c>
    </row>
    <row r="16" spans="1:17" x14ac:dyDescent="0.3">
      <c r="A16" s="44" t="s">
        <v>421</v>
      </c>
      <c r="B16" s="44" t="s">
        <v>446</v>
      </c>
      <c r="C16" s="44" t="s">
        <v>779</v>
      </c>
      <c r="D16" s="44"/>
      <c r="E16" s="44" t="s">
        <v>909</v>
      </c>
      <c r="F16" s="44" t="s">
        <v>937</v>
      </c>
      <c r="G16" s="44" t="s">
        <v>1248</v>
      </c>
      <c r="H16" s="44" t="str">
        <v>BG33 Severoiztochen</v>
      </c>
      <c r="I16" s="44" t="str">
        <v>BG33 Severoiztochen</v>
      </c>
      <c r="J16" s="44" t="str">
        <v>BG33 Severoiztochen</v>
      </c>
      <c r="K16" s="44" t="str">
        <v>BG33 Severoiztochen</v>
      </c>
      <c r="L16" s="44" t="str">
        <v>BG33 Severoiztochen</v>
      </c>
      <c r="M16" s="44" t="str">
        <v>BE242 Arr. Leuven</v>
      </c>
      <c r="N16" s="44" t="str">
        <v>BE242 Arr. Leuven</v>
      </c>
      <c r="O16" s="44" t="str">
        <v>BE242 Arr. Leuven</v>
      </c>
      <c r="P16" s="44" t="str">
        <v>BE242 Arr. Leuven</v>
      </c>
      <c r="Q16" s="44" t="str">
        <v>BE242 Arr. Leuven</v>
      </c>
    </row>
    <row r="17" spans="1:17" x14ac:dyDescent="0.3">
      <c r="A17" s="44" t="s">
        <v>423</v>
      </c>
      <c r="B17" s="44" t="s">
        <v>447</v>
      </c>
      <c r="C17" s="44" t="s">
        <v>780</v>
      </c>
      <c r="D17" s="44"/>
      <c r="E17" s="44" t="s">
        <v>910</v>
      </c>
      <c r="F17" s="44" t="s">
        <v>938</v>
      </c>
      <c r="G17" s="44" t="s">
        <v>1249</v>
      </c>
      <c r="H17" s="44" t="str">
        <v>BG34 Yugoiztochen</v>
      </c>
      <c r="I17" s="44" t="str">
        <v>BG34 Yugoiztochen</v>
      </c>
      <c r="J17" s="44" t="str">
        <v>BG34 Yugoiztochen</v>
      </c>
      <c r="K17" s="44" t="str">
        <v>BG34 Yugoiztochen</v>
      </c>
      <c r="L17" s="44" t="str">
        <v>BG34 Yugoiztochen</v>
      </c>
      <c r="M17" s="44" t="str">
        <v>BE251 Arr. Brugge</v>
      </c>
      <c r="N17" s="44" t="str">
        <v>BE251 Arr. Brugge</v>
      </c>
      <c r="O17" s="44" t="str">
        <v>BE251 Arr. Brugge</v>
      </c>
      <c r="P17" s="44" t="str">
        <v>BE251 Arr. Brugge</v>
      </c>
      <c r="Q17" s="44" t="str">
        <v>BE251 Arr. Brugge</v>
      </c>
    </row>
    <row r="18" spans="1:17" x14ac:dyDescent="0.3">
      <c r="A18" s="44" t="s">
        <v>654</v>
      </c>
      <c r="B18" s="44" t="s">
        <v>448</v>
      </c>
      <c r="C18" s="44" t="s">
        <v>781</v>
      </c>
      <c r="D18" s="44"/>
      <c r="E18" s="44" t="s">
        <v>911</v>
      </c>
      <c r="F18" s="44" t="s">
        <v>939</v>
      </c>
      <c r="G18" s="44" t="s">
        <v>1250</v>
      </c>
      <c r="H18" s="44" t="str">
        <v>BG41 Yugozapaden</v>
      </c>
      <c r="I18" s="44" t="str">
        <v>BG41 Yugozapaden</v>
      </c>
      <c r="J18" s="44" t="str">
        <v>BG41 Yugozapaden</v>
      </c>
      <c r="K18" s="44" t="str">
        <v>BG41 Yugozapaden</v>
      </c>
      <c r="L18" s="44" t="str">
        <v>BG41 Yugozapaden</v>
      </c>
      <c r="M18" s="44" t="str">
        <v>BE252 Arr. Diksmuide</v>
      </c>
      <c r="N18" s="44" t="str">
        <v>BE252 Arr. Diksmuide</v>
      </c>
      <c r="O18" s="44" t="str">
        <v>BE252 Arr. Diksmuide</v>
      </c>
      <c r="P18" s="44" t="str">
        <v>BE252 Arr. Diksmuide</v>
      </c>
      <c r="Q18" s="44" t="str">
        <v>BE252 Arr. Diksmuide</v>
      </c>
    </row>
    <row r="19" spans="1:17" x14ac:dyDescent="0.3">
      <c r="A19" s="44" t="s">
        <v>422</v>
      </c>
      <c r="B19" s="44" t="s">
        <v>449</v>
      </c>
      <c r="C19" s="44" t="s">
        <v>782</v>
      </c>
      <c r="D19" s="44"/>
      <c r="E19" s="44" t="s">
        <v>912</v>
      </c>
      <c r="F19" s="44" t="s">
        <v>940</v>
      </c>
      <c r="G19" s="44" t="s">
        <v>1251</v>
      </c>
      <c r="H19" s="44" t="str">
        <v>BG42 Yuzhen tsentralen</v>
      </c>
      <c r="I19" s="44" t="str">
        <v>BG42 Yuzhen tsentralen</v>
      </c>
      <c r="J19" s="44" t="str">
        <v>BG42 Yuzhen tsentralen</v>
      </c>
      <c r="K19" s="44" t="str">
        <v>BG42 Yuzhen tsentralen</v>
      </c>
      <c r="L19" s="44" t="str">
        <v>BG42 Yuzhen tsentralen</v>
      </c>
      <c r="M19" s="44" t="str">
        <v>BE253 Arr. Ieper</v>
      </c>
      <c r="N19" s="44" t="str">
        <v>BE253 Arr. Ieper</v>
      </c>
      <c r="O19" s="44" t="str">
        <v>BE253 Arr. Ieper</v>
      </c>
      <c r="P19" s="44" t="str">
        <v>BE253 Arr. Ieper</v>
      </c>
      <c r="Q19" s="44" t="str">
        <v>BE253 Arr. Ieper</v>
      </c>
    </row>
    <row r="20" spans="1:17" x14ac:dyDescent="0.3">
      <c r="A20" s="44" t="s">
        <v>424</v>
      </c>
      <c r="B20" s="44" t="s">
        <v>450</v>
      </c>
      <c r="C20" s="44" t="s">
        <v>783</v>
      </c>
      <c r="D20" s="44"/>
      <c r="E20" s="44" t="s">
        <v>913</v>
      </c>
      <c r="F20" s="44" t="s">
        <v>941</v>
      </c>
      <c r="G20" s="44" t="s">
        <v>1252</v>
      </c>
      <c r="H20" s="44" t="str">
        <v>BGZZ Extra-Regio NUTS 2</v>
      </c>
      <c r="I20" s="44" t="str">
        <v>BGZZ Extra-Regio NUTS 2</v>
      </c>
      <c r="J20" s="44" t="str">
        <v>BGZZ Extra-Regio NUTS 2</v>
      </c>
      <c r="K20" s="44" t="str">
        <v>BGZZ Extra-Regio NUTS 2</v>
      </c>
      <c r="L20" s="44" t="str">
        <v>BGZZ Extra-Regio NUTS 2</v>
      </c>
      <c r="M20" s="44" t="str">
        <v>BE254 Arr. Kortrijk</v>
      </c>
      <c r="N20" s="44" t="str">
        <v>BE254 Arr. Kortrijk</v>
      </c>
      <c r="O20" s="44" t="str">
        <v>BE254 Arr. Kortrijk</v>
      </c>
      <c r="P20" s="44" t="str">
        <v>BE254 Arr. Kortrijk</v>
      </c>
      <c r="Q20" s="44" t="str">
        <v>BE254 Arr. Kortrijk</v>
      </c>
    </row>
    <row r="21" spans="1:17" x14ac:dyDescent="0.3">
      <c r="A21" s="44" t="s">
        <v>425</v>
      </c>
      <c r="B21" s="44" t="s">
        <v>451</v>
      </c>
      <c r="C21" s="44" t="s">
        <v>784</v>
      </c>
      <c r="D21" s="44"/>
      <c r="E21" s="44" t="s">
        <v>914</v>
      </c>
      <c r="F21" s="44" t="s">
        <v>942</v>
      </c>
      <c r="G21" s="44" t="s">
        <v>1253</v>
      </c>
      <c r="H21" s="44" t="str">
        <v>CZ01 Praha</v>
      </c>
      <c r="I21" s="44" t="str">
        <v>CZ01 Praha</v>
      </c>
      <c r="J21" s="44" t="str">
        <v>CZ01 Praha</v>
      </c>
      <c r="K21" s="44" t="str">
        <v>CZ01 Praha</v>
      </c>
      <c r="L21" s="44" t="str">
        <v>CZ01 Praha</v>
      </c>
      <c r="M21" s="44" t="str">
        <v>BE255 Arr. Oostende</v>
      </c>
      <c r="N21" s="44" t="str">
        <v>BE255 Arr. Oostende</v>
      </c>
      <c r="O21" s="44" t="str">
        <v>BE255 Arr. Oostende</v>
      </c>
      <c r="P21" s="44" t="str">
        <v>BE255 Arr. Oostende</v>
      </c>
      <c r="Q21" s="44" t="str">
        <v>BE255 Arr. Oostende</v>
      </c>
    </row>
    <row r="22" spans="1:17" x14ac:dyDescent="0.3">
      <c r="A22" s="44" t="s">
        <v>426</v>
      </c>
      <c r="B22" s="44" t="s">
        <v>452</v>
      </c>
      <c r="C22" s="44" t="s">
        <v>785</v>
      </c>
      <c r="D22" s="44"/>
      <c r="E22" s="44" t="s">
        <v>915</v>
      </c>
      <c r="F22" s="44" t="s">
        <v>943</v>
      </c>
      <c r="G22" s="44" t="s">
        <v>1254</v>
      </c>
      <c r="H22" s="44" t="str">
        <v>CZ02 Střední Čechy</v>
      </c>
      <c r="I22" s="44" t="str">
        <v>CZ02 Střední Čechy</v>
      </c>
      <c r="J22" s="44" t="str">
        <v>CZ02 Střední Čechy</v>
      </c>
      <c r="K22" s="44" t="str">
        <v>CZ02 Střední Čechy</v>
      </c>
      <c r="L22" s="44" t="str">
        <v>CZ02 Střední Čechy</v>
      </c>
      <c r="M22" s="44" t="str">
        <v>BE256 Arr. Roeselare</v>
      </c>
      <c r="N22" s="44" t="str">
        <v>BE256 Arr. Roeselare</v>
      </c>
      <c r="O22" s="44" t="str">
        <v>BE256 Arr. Roeselare</v>
      </c>
      <c r="P22" s="44" t="str">
        <v>BE256 Arr. Roeselare</v>
      </c>
      <c r="Q22" s="44" t="str">
        <v>BE256 Arr. Roeselare</v>
      </c>
    </row>
    <row r="23" spans="1:17" x14ac:dyDescent="0.3">
      <c r="A23" s="44" t="s">
        <v>427</v>
      </c>
      <c r="B23" s="44" t="s">
        <v>453</v>
      </c>
      <c r="C23" s="44" t="s">
        <v>786</v>
      </c>
      <c r="D23" s="44"/>
      <c r="E23" s="44" t="s">
        <v>916</v>
      </c>
      <c r="F23" s="44" t="s">
        <v>944</v>
      </c>
      <c r="G23" s="44" t="s">
        <v>1255</v>
      </c>
      <c r="H23" s="44" t="str">
        <v>CZ03 Jihozápad</v>
      </c>
      <c r="I23" s="44" t="str">
        <v>CZ03 Jihozápad</v>
      </c>
      <c r="J23" s="44" t="str">
        <v>CZ03 Jihozápad</v>
      </c>
      <c r="K23" s="44" t="str">
        <v>CZ03 Jihozápad</v>
      </c>
      <c r="L23" s="44" t="str">
        <v>CZ03 Jihozápad</v>
      </c>
      <c r="M23" s="44" t="str">
        <v>BE257 Arr. Tielt</v>
      </c>
      <c r="N23" s="44" t="str">
        <v>BE257 Arr. Tielt</v>
      </c>
      <c r="O23" s="44" t="str">
        <v>BE257 Arr. Tielt</v>
      </c>
      <c r="P23" s="44" t="str">
        <v>BE257 Arr. Tielt</v>
      </c>
      <c r="Q23" s="44" t="str">
        <v>BE257 Arr. Tielt</v>
      </c>
    </row>
    <row r="24" spans="1:17" x14ac:dyDescent="0.3">
      <c r="A24" s="44" t="s">
        <v>428</v>
      </c>
      <c r="B24" s="44" t="s">
        <v>454</v>
      </c>
      <c r="C24" s="44"/>
      <c r="D24" s="44"/>
      <c r="E24" s="44" t="s">
        <v>917</v>
      </c>
      <c r="F24" s="44" t="s">
        <v>945</v>
      </c>
      <c r="G24" s="44" t="s">
        <v>1256</v>
      </c>
      <c r="H24" s="44" t="str">
        <v>CZ04 Severozápad</v>
      </c>
      <c r="I24" s="44" t="str">
        <v>CZ04 Severozápad</v>
      </c>
      <c r="J24" s="44" t="str">
        <v>CZ04 Severozápad</v>
      </c>
      <c r="K24" s="44" t="str">
        <v>CZ04 Severozápad</v>
      </c>
      <c r="L24" s="44" t="str">
        <v>CZ04 Severozápad</v>
      </c>
      <c r="M24" s="44" t="str">
        <v>BE258 Arr. Veurne</v>
      </c>
      <c r="N24" s="44" t="str">
        <v>BE258 Arr. Veurne</v>
      </c>
      <c r="O24" s="44" t="str">
        <v>BE258 Arr. Veurne</v>
      </c>
      <c r="P24" s="44" t="str">
        <v>BE258 Arr. Veurne</v>
      </c>
      <c r="Q24" s="44" t="str">
        <v>BE258 Arr. Veurne</v>
      </c>
    </row>
    <row r="25" spans="1:17" x14ac:dyDescent="0.3">
      <c r="A25" s="44" t="s">
        <v>429</v>
      </c>
      <c r="B25" s="44" t="s">
        <v>455</v>
      </c>
      <c r="C25" s="44"/>
      <c r="D25" s="44"/>
      <c r="E25" s="44" t="s">
        <v>918</v>
      </c>
      <c r="F25" s="44" t="s">
        <v>946</v>
      </c>
      <c r="G25" s="44" t="s">
        <v>1257</v>
      </c>
      <c r="H25" s="44" t="str">
        <v>CZ05 Severovýchod</v>
      </c>
      <c r="I25" s="44" t="str">
        <v>CZ05 Severovýchod</v>
      </c>
      <c r="J25" s="44" t="str">
        <v>CZ05 Severovýchod</v>
      </c>
      <c r="K25" s="44" t="str">
        <v>CZ05 Severovýchod</v>
      </c>
      <c r="L25" s="44" t="str">
        <v>CZ05 Severovýchod</v>
      </c>
      <c r="M25" s="44" t="str">
        <v>BE310 Arr. Nivelles</v>
      </c>
      <c r="N25" s="44" t="str">
        <v>BE310 Arr. Nivelles</v>
      </c>
      <c r="O25" s="44" t="str">
        <v>BE310 Arr. Nivelles</v>
      </c>
      <c r="P25" s="44" t="str">
        <v>BE310 Arr. Nivelles</v>
      </c>
      <c r="Q25" s="44" t="str">
        <v>BE310 Arr. Nivelles</v>
      </c>
    </row>
    <row r="26" spans="1:17" x14ac:dyDescent="0.3">
      <c r="A26" s="44" t="s">
        <v>430</v>
      </c>
      <c r="B26" s="44" t="s">
        <v>456</v>
      </c>
      <c r="C26" s="44"/>
      <c r="D26" s="44"/>
      <c r="E26" s="44" t="s">
        <v>919</v>
      </c>
      <c r="F26" s="44" t="s">
        <v>947</v>
      </c>
      <c r="G26" s="44" t="s">
        <v>1258</v>
      </c>
      <c r="H26" s="44" t="str">
        <v>CZ06 Jihovýchod</v>
      </c>
      <c r="I26" s="44" t="str">
        <v>CZ06 Jihovýchod</v>
      </c>
      <c r="J26" s="44" t="str">
        <v>CZ06 Jihovýchod</v>
      </c>
      <c r="K26" s="44" t="str">
        <v>CZ06 Jihovýchod</v>
      </c>
      <c r="L26" s="44" t="str">
        <v>CZ06 Jihovýchod</v>
      </c>
      <c r="M26" s="44" t="str">
        <v>BE323 Arr. Mons</v>
      </c>
      <c r="N26" s="44" t="str">
        <v>BE323 Arr. Mons</v>
      </c>
      <c r="O26" s="44" t="str">
        <v>BE323 Arr. Mons</v>
      </c>
      <c r="P26" s="44" t="str">
        <v>BE323 Arr. Mons</v>
      </c>
      <c r="Q26" s="44" t="str">
        <v>BE323 Arr. Mons</v>
      </c>
    </row>
    <row r="27" spans="1:17" x14ac:dyDescent="0.3">
      <c r="A27" s="44"/>
      <c r="B27" s="44" t="s">
        <v>457</v>
      </c>
      <c r="C27" s="44"/>
      <c r="D27" s="44"/>
      <c r="E27" s="44" t="s">
        <v>920</v>
      </c>
      <c r="F27" s="44" t="s">
        <v>948</v>
      </c>
      <c r="G27" s="44" t="s">
        <v>1259</v>
      </c>
      <c r="H27" s="44" t="str">
        <v>CZ07 Střední Morava</v>
      </c>
      <c r="I27" s="44" t="str">
        <v>CZ07 Střední Morava</v>
      </c>
      <c r="J27" s="44" t="str">
        <v>CZ07 Střední Morava</v>
      </c>
      <c r="K27" s="44" t="str">
        <v>CZ07 Střední Morava</v>
      </c>
      <c r="L27" s="44" t="str">
        <v>CZ07 Střední Morava</v>
      </c>
      <c r="M27" s="44" t="str">
        <v>BE328 Arr. Tournai-Mouscron</v>
      </c>
      <c r="N27" s="44" t="str">
        <v>BE328 Arr. Tournai-Mouscron</v>
      </c>
      <c r="O27" s="44" t="str">
        <v>BE328 Arr. Tournai-Mouscron</v>
      </c>
      <c r="P27" s="44" t="str">
        <v>BE328 Arr. Tournai-Mouscron</v>
      </c>
      <c r="Q27" s="44" t="str">
        <v>BE328 Arr. Tournai-Mouscron</v>
      </c>
    </row>
    <row r="28" spans="1:17" x14ac:dyDescent="0.3">
      <c r="A28" s="44"/>
      <c r="B28" s="44" t="s">
        <v>458</v>
      </c>
      <c r="C28" s="44"/>
      <c r="D28" s="44"/>
      <c r="E28" s="44" t="s">
        <v>921</v>
      </c>
      <c r="F28" s="44" t="s">
        <v>949</v>
      </c>
      <c r="G28" s="44" t="s">
        <v>1260</v>
      </c>
      <c r="H28" s="44" t="str">
        <v>CZ08 Moravskoslezsko</v>
      </c>
      <c r="I28" s="44" t="str">
        <v>CZ08 Moravskoslezsko</v>
      </c>
      <c r="J28" s="44" t="str">
        <v>CZ08 Moravskoslezsko</v>
      </c>
      <c r="K28" s="44" t="str">
        <v>CZ08 Moravskoslezsko</v>
      </c>
      <c r="L28" s="44" t="str">
        <v>CZ08 Moravskoslezsko</v>
      </c>
      <c r="M28" s="44" t="str">
        <v>BE329 Arr. La Louvière</v>
      </c>
      <c r="N28" s="44" t="str">
        <v>BE329 Arr. La Louvière</v>
      </c>
      <c r="O28" s="44" t="str">
        <v>BE329 Arr. La Louvière</v>
      </c>
      <c r="P28" s="44" t="str">
        <v>BE329 Arr. La Louvière</v>
      </c>
      <c r="Q28" s="44" t="str">
        <v>BE329 Arr. La Louvière</v>
      </c>
    </row>
    <row r="29" spans="1:17" x14ac:dyDescent="0.3">
      <c r="A29" s="44"/>
      <c r="B29" s="44" t="s">
        <v>459</v>
      </c>
      <c r="C29" s="44"/>
      <c r="D29" s="44"/>
      <c r="E29" s="44" t="s">
        <v>922</v>
      </c>
      <c r="F29" s="44" t="s">
        <v>950</v>
      </c>
      <c r="G29" s="44" t="s">
        <v>1261</v>
      </c>
      <c r="H29" s="44" t="str">
        <v>CZZZ Extra-Regio NUTS 2</v>
      </c>
      <c r="I29" s="44" t="str">
        <v>CZZZ Extra-Regio NUTS 2</v>
      </c>
      <c r="J29" s="44" t="str">
        <v>CZZZ Extra-Regio NUTS 2</v>
      </c>
      <c r="K29" s="44" t="str">
        <v>CZZZ Extra-Regio NUTS 2</v>
      </c>
      <c r="L29" s="44" t="str">
        <v>CZZZ Extra-Regio NUTS 2</v>
      </c>
      <c r="M29" s="44" t="str">
        <v>BE32A Arr. Ath</v>
      </c>
      <c r="N29" s="44" t="str">
        <v>BE32A Arr. Ath</v>
      </c>
      <c r="O29" s="44" t="str">
        <v>BE32A Arr. Ath</v>
      </c>
      <c r="P29" s="44" t="str">
        <v>BE32A Arr. Ath</v>
      </c>
      <c r="Q29" s="44" t="str">
        <v>BE32A Arr. Ath</v>
      </c>
    </row>
    <row r="30" spans="1:17" x14ac:dyDescent="0.3">
      <c r="A30" s="44"/>
      <c r="B30" s="44" t="s">
        <v>460</v>
      </c>
      <c r="C30" s="44"/>
      <c r="D30" s="44"/>
      <c r="E30" s="44"/>
      <c r="F30" s="44" t="s">
        <v>951</v>
      </c>
      <c r="G30" s="44" t="s">
        <v>1262</v>
      </c>
      <c r="H30" s="44" t="str">
        <v>DK01 Hovedstaden</v>
      </c>
      <c r="I30" s="44" t="str">
        <v>DK01 Hovedstaden</v>
      </c>
      <c r="J30" s="44" t="str">
        <v>DK01 Hovedstaden</v>
      </c>
      <c r="K30" s="44" t="str">
        <v>DK01 Hovedstaden</v>
      </c>
      <c r="L30" s="44" t="str">
        <v>DK01 Hovedstaden</v>
      </c>
      <c r="M30" s="44" t="str">
        <v>BE32B Arr. Charleroi</v>
      </c>
      <c r="N30" s="44" t="str">
        <v>BE32B Arr. Charleroi</v>
      </c>
      <c r="O30" s="44" t="str">
        <v>BE32B Arr. Charleroi</v>
      </c>
      <c r="P30" s="44" t="str">
        <v>BE32B Arr. Charleroi</v>
      </c>
      <c r="Q30" s="44" t="str">
        <v>BE32B Arr. Charleroi</v>
      </c>
    </row>
    <row r="31" spans="1:17" x14ac:dyDescent="0.3">
      <c r="A31" s="44"/>
      <c r="B31" s="44" t="s">
        <v>461</v>
      </c>
      <c r="C31" s="44"/>
      <c r="D31" s="44"/>
      <c r="E31" s="44"/>
      <c r="F31" s="44" t="s">
        <v>952</v>
      </c>
      <c r="G31" s="44" t="s">
        <v>1263</v>
      </c>
      <c r="H31" s="44" t="str">
        <v>DK02 Sjælland</v>
      </c>
      <c r="I31" s="44" t="str">
        <v>DK02 Sjælland</v>
      </c>
      <c r="J31" s="44" t="str">
        <v>DK02 Sjælland</v>
      </c>
      <c r="K31" s="44" t="str">
        <v>DK02 Sjælland</v>
      </c>
      <c r="L31" s="44" t="str">
        <v>DK02 Sjælland</v>
      </c>
      <c r="M31" s="44" t="str">
        <v>BE32C Arr. Soignies</v>
      </c>
      <c r="N31" s="44" t="str">
        <v>BE32C Arr. Soignies</v>
      </c>
      <c r="O31" s="44" t="str">
        <v>BE32C Arr. Soignies</v>
      </c>
      <c r="P31" s="44" t="str">
        <v>BE32C Arr. Soignies</v>
      </c>
      <c r="Q31" s="44" t="str">
        <v>BE32C Arr. Soignies</v>
      </c>
    </row>
    <row r="32" spans="1:17" x14ac:dyDescent="0.3">
      <c r="A32" s="44"/>
      <c r="B32" s="44" t="s">
        <v>462</v>
      </c>
      <c r="C32" s="44"/>
      <c r="D32" s="44"/>
      <c r="E32" s="44"/>
      <c r="F32" s="44" t="s">
        <v>953</v>
      </c>
      <c r="G32" s="44" t="s">
        <v>1264</v>
      </c>
      <c r="H32" s="44" t="str">
        <v>DK03 Syddanmark</v>
      </c>
      <c r="I32" s="44" t="str">
        <v>DK03 Syddanmark</v>
      </c>
      <c r="J32" s="44" t="str">
        <v>DK03 Syddanmark</v>
      </c>
      <c r="K32" s="44" t="str">
        <v>DK03 Syddanmark</v>
      </c>
      <c r="L32" s="44" t="str">
        <v>DK03 Syddanmark</v>
      </c>
      <c r="M32" s="44" t="str">
        <v>BE32D Arr. Thuin</v>
      </c>
      <c r="N32" s="44" t="str">
        <v>BE32D Arr. Thuin</v>
      </c>
      <c r="O32" s="44" t="str">
        <v>BE32D Arr. Thuin</v>
      </c>
      <c r="P32" s="44" t="str">
        <v>BE32D Arr. Thuin</v>
      </c>
      <c r="Q32" s="44" t="str">
        <v>BE32D Arr. Thuin</v>
      </c>
    </row>
    <row r="33" spans="1:17" x14ac:dyDescent="0.3">
      <c r="A33" s="44"/>
      <c r="B33" s="44" t="s">
        <v>463</v>
      </c>
      <c r="C33" s="44"/>
      <c r="D33" s="44"/>
      <c r="E33" s="44"/>
      <c r="F33" s="44" t="s">
        <v>954</v>
      </c>
      <c r="G33" s="44" t="s">
        <v>1265</v>
      </c>
      <c r="H33" s="44" t="str">
        <v>DK04 Midtjylland</v>
      </c>
      <c r="I33" s="44" t="str">
        <v>DK04 Midtjylland</v>
      </c>
      <c r="J33" s="44" t="str">
        <v>DK04 Midtjylland</v>
      </c>
      <c r="K33" s="44" t="str">
        <v>DK04 Midtjylland</v>
      </c>
      <c r="L33" s="44" t="str">
        <v>DK04 Midtjylland</v>
      </c>
      <c r="M33" s="44" t="str">
        <v>BE331 Arr. Huy</v>
      </c>
      <c r="N33" s="44" t="str">
        <v>BE331 Arr. Huy</v>
      </c>
      <c r="O33" s="44" t="str">
        <v>BE331 Arr. Huy</v>
      </c>
      <c r="P33" s="44" t="str">
        <v>BE331 Arr. Huy</v>
      </c>
      <c r="Q33" s="44" t="str">
        <v>BE331 Arr. Huy</v>
      </c>
    </row>
    <row r="34" spans="1:17" x14ac:dyDescent="0.3">
      <c r="A34" s="44"/>
      <c r="B34" s="44" t="s">
        <v>464</v>
      </c>
      <c r="C34" s="44"/>
      <c r="D34" s="44"/>
      <c r="E34" s="44"/>
      <c r="F34" s="44" t="s">
        <v>955</v>
      </c>
      <c r="G34" s="44" t="s">
        <v>1266</v>
      </c>
      <c r="H34" s="44" t="str">
        <v>DK05 Nordjylland</v>
      </c>
      <c r="I34" s="44" t="str">
        <v>DK05 Nordjylland</v>
      </c>
      <c r="J34" s="44" t="str">
        <v>DK05 Nordjylland</v>
      </c>
      <c r="K34" s="44" t="str">
        <v>DK05 Nordjylland</v>
      </c>
      <c r="L34" s="44" t="str">
        <v>DK05 Nordjylland</v>
      </c>
      <c r="M34" s="44" t="str">
        <v>BE332 Arr. Liège</v>
      </c>
      <c r="N34" s="44" t="str">
        <v>BE332 Arr. Liège</v>
      </c>
      <c r="O34" s="44" t="str">
        <v>BE332 Arr. Liège</v>
      </c>
      <c r="P34" s="44" t="str">
        <v>BE332 Arr. Liège</v>
      </c>
      <c r="Q34" s="44" t="str">
        <v>BE332 Arr. Liège</v>
      </c>
    </row>
    <row r="35" spans="1:17" x14ac:dyDescent="0.3">
      <c r="A35" s="44"/>
      <c r="B35" s="44" t="s">
        <v>465</v>
      </c>
      <c r="C35" s="44"/>
      <c r="D35" s="44"/>
      <c r="E35" s="44"/>
      <c r="F35" s="44" t="s">
        <v>956</v>
      </c>
      <c r="G35" s="44" t="s">
        <v>1267</v>
      </c>
      <c r="H35" s="44" t="str">
        <v>DKZZ Extra-Regio NUTS 2</v>
      </c>
      <c r="I35" s="44" t="str">
        <v>DKZZ Extra-Regio NUTS 2</v>
      </c>
      <c r="J35" s="44" t="str">
        <v>DKZZ Extra-Regio NUTS 2</v>
      </c>
      <c r="K35" s="44" t="str">
        <v>DKZZ Extra-Regio NUTS 2</v>
      </c>
      <c r="L35" s="44" t="str">
        <v>DKZZ Extra-Regio NUTS 2</v>
      </c>
      <c r="M35" s="44" t="str">
        <v>BE334 Arr. Waremme</v>
      </c>
      <c r="N35" s="44" t="str">
        <v>BE334 Arr. Waremme</v>
      </c>
      <c r="O35" s="44" t="str">
        <v>BE334 Arr. Waremme</v>
      </c>
      <c r="P35" s="44" t="str">
        <v>BE334 Arr. Waremme</v>
      </c>
      <c r="Q35" s="44" t="str">
        <v>BE334 Arr. Waremme</v>
      </c>
    </row>
    <row r="36" spans="1:17" x14ac:dyDescent="0.3">
      <c r="A36" s="44"/>
      <c r="B36" s="44" t="s">
        <v>466</v>
      </c>
      <c r="C36" s="44"/>
      <c r="D36" s="44"/>
      <c r="E36" s="44"/>
      <c r="F36" s="44" t="s">
        <v>957</v>
      </c>
      <c r="G36" s="44" t="s">
        <v>1268</v>
      </c>
      <c r="H36" s="44" t="str">
        <v>DE11 Stuttgart</v>
      </c>
      <c r="I36" s="44" t="str">
        <v>DE11 Stuttgart</v>
      </c>
      <c r="J36" s="44" t="str">
        <v>DE11 Stuttgart</v>
      </c>
      <c r="K36" s="44" t="str">
        <v>DE11 Stuttgart</v>
      </c>
      <c r="L36" s="44" t="str">
        <v>DE11 Stuttgart</v>
      </c>
      <c r="M36" s="44" t="str">
        <v>BE335 Arr. Verviers — communes francophones</v>
      </c>
      <c r="N36" s="44" t="str">
        <v>BE335 Arr. Verviers — communes francophones</v>
      </c>
      <c r="O36" s="44" t="str">
        <v>BE335 Arr. Verviers — communes francophones</v>
      </c>
      <c r="P36" s="44" t="str">
        <v>BE335 Arr. Verviers — communes francophones</v>
      </c>
      <c r="Q36" s="44" t="str">
        <v>BE335 Arr. Verviers — communes francophones</v>
      </c>
    </row>
    <row r="37" spans="1:17" x14ac:dyDescent="0.3">
      <c r="A37" s="44"/>
      <c r="B37" s="44" t="s">
        <v>467</v>
      </c>
      <c r="C37" s="44"/>
      <c r="D37" s="44"/>
      <c r="E37" s="44"/>
      <c r="F37" s="44" t="s">
        <v>958</v>
      </c>
      <c r="G37" s="44" t="s">
        <v>1269</v>
      </c>
      <c r="H37" s="44" t="str">
        <v>DE12 Karlsruhe</v>
      </c>
      <c r="I37" s="44" t="str">
        <v>DE12 Karlsruhe</v>
      </c>
      <c r="J37" s="44" t="str">
        <v>DE12 Karlsruhe</v>
      </c>
      <c r="K37" s="44" t="str">
        <v>DE12 Karlsruhe</v>
      </c>
      <c r="L37" s="44" t="str">
        <v>DE12 Karlsruhe</v>
      </c>
      <c r="M37" s="44" t="str">
        <v>BE336 Bezirk Verviers — Deutschsprachige Gemeinschaft</v>
      </c>
      <c r="N37" s="44" t="str">
        <v>BE336 Bezirk Verviers — Deutschsprachige Gemeinschaft</v>
      </c>
      <c r="O37" s="44" t="str">
        <v>BE336 Bezirk Verviers — Deutschsprachige Gemeinschaft</v>
      </c>
      <c r="P37" s="44" t="str">
        <v>BE336 Bezirk Verviers — Deutschsprachige Gemeinschaft</v>
      </c>
      <c r="Q37" s="44" t="str">
        <v>BE336 Bezirk Verviers — Deutschsprachige Gemeinschaft</v>
      </c>
    </row>
    <row r="38" spans="1:17" x14ac:dyDescent="0.3">
      <c r="A38" s="44"/>
      <c r="B38" s="44" t="s">
        <v>468</v>
      </c>
      <c r="C38" s="44"/>
      <c r="D38" s="44"/>
      <c r="E38" s="44"/>
      <c r="F38" s="44" t="s">
        <v>959</v>
      </c>
      <c r="G38" s="44" t="s">
        <v>1270</v>
      </c>
      <c r="H38" s="44" t="str">
        <v>DE13 Freiburg</v>
      </c>
      <c r="I38" s="44" t="str">
        <v>DE13 Freiburg</v>
      </c>
      <c r="J38" s="44" t="str">
        <v>DE13 Freiburg</v>
      </c>
      <c r="K38" s="44" t="str">
        <v>DE13 Freiburg</v>
      </c>
      <c r="L38" s="44" t="str">
        <v>DE13 Freiburg</v>
      </c>
      <c r="M38" s="44" t="str">
        <v>BE341 Arr. Arlon</v>
      </c>
      <c r="N38" s="44" t="str">
        <v>BE341 Arr. Arlon</v>
      </c>
      <c r="O38" s="44" t="str">
        <v>BE341 Arr. Arlon</v>
      </c>
      <c r="P38" s="44" t="str">
        <v>BE341 Arr. Arlon</v>
      </c>
      <c r="Q38" s="44" t="str">
        <v>BE341 Arr. Arlon</v>
      </c>
    </row>
    <row r="39" spans="1:17" x14ac:dyDescent="0.3">
      <c r="A39" s="44"/>
      <c r="B39" s="44" t="s">
        <v>469</v>
      </c>
      <c r="C39" s="44"/>
      <c r="D39" s="44"/>
      <c r="E39" s="44"/>
      <c r="F39" s="44" t="s">
        <v>960</v>
      </c>
      <c r="G39" s="44" t="s">
        <v>1271</v>
      </c>
      <c r="H39" s="44" t="str">
        <v>DE14 Tübingen</v>
      </c>
      <c r="I39" s="44" t="str">
        <v>DE14 Tübingen</v>
      </c>
      <c r="J39" s="44" t="str">
        <v>DE14 Tübingen</v>
      </c>
      <c r="K39" s="44" t="str">
        <v>DE14 Tübingen</v>
      </c>
      <c r="L39" s="44" t="str">
        <v>DE14 Tübingen</v>
      </c>
      <c r="M39" s="44" t="str">
        <v>BE342 Arr. Bastogne</v>
      </c>
      <c r="N39" s="44" t="str">
        <v>BE342 Arr. Bastogne</v>
      </c>
      <c r="O39" s="44" t="str">
        <v>BE342 Arr. Bastogne</v>
      </c>
      <c r="P39" s="44" t="str">
        <v>BE342 Arr. Bastogne</v>
      </c>
      <c r="Q39" s="44" t="str">
        <v>BE342 Arr. Bastogne</v>
      </c>
    </row>
    <row r="40" spans="1:17" x14ac:dyDescent="0.3">
      <c r="A40" s="44"/>
      <c r="B40" s="44" t="s">
        <v>470</v>
      </c>
      <c r="C40" s="44"/>
      <c r="D40" s="44"/>
      <c r="E40" s="44"/>
      <c r="F40" s="44" t="s">
        <v>961</v>
      </c>
      <c r="G40" s="44" t="s">
        <v>1272</v>
      </c>
      <c r="H40" s="44" t="str">
        <v>DE21 Oberbayern</v>
      </c>
      <c r="I40" s="44" t="str">
        <v>DE21 Oberbayern</v>
      </c>
      <c r="J40" s="44" t="str">
        <v>DE21 Oberbayern</v>
      </c>
      <c r="K40" s="44" t="str">
        <v>DE21 Oberbayern</v>
      </c>
      <c r="L40" s="44" t="str">
        <v>DE21 Oberbayern</v>
      </c>
      <c r="M40" s="44" t="str">
        <v>BE343 Arr. Marche-en-Famenne</v>
      </c>
      <c r="N40" s="44" t="str">
        <v>BE343 Arr. Marche-en-Famenne</v>
      </c>
      <c r="O40" s="44" t="str">
        <v>BE343 Arr. Marche-en-Famenne</v>
      </c>
      <c r="P40" s="44" t="str">
        <v>BE343 Arr. Marche-en-Famenne</v>
      </c>
      <c r="Q40" s="44" t="str">
        <v>BE343 Arr. Marche-en-Famenne</v>
      </c>
    </row>
    <row r="41" spans="1:17" x14ac:dyDescent="0.3">
      <c r="A41" s="44"/>
      <c r="B41" s="44" t="s">
        <v>471</v>
      </c>
      <c r="C41" s="44"/>
      <c r="D41" s="44"/>
      <c r="E41" s="44"/>
      <c r="F41" s="44" t="s">
        <v>962</v>
      </c>
      <c r="G41" s="44" t="s">
        <v>1273</v>
      </c>
      <c r="H41" s="44" t="str">
        <v>DE22 Niederbayern</v>
      </c>
      <c r="I41" s="44" t="str">
        <v>DE22 Niederbayern</v>
      </c>
      <c r="J41" s="44" t="str">
        <v>DE22 Niederbayern</v>
      </c>
      <c r="K41" s="44" t="str">
        <v>DE22 Niederbayern</v>
      </c>
      <c r="L41" s="44" t="str">
        <v>DE22 Niederbayern</v>
      </c>
      <c r="M41" s="44" t="str">
        <v>BE344 Arr. Neufchâteau</v>
      </c>
      <c r="N41" s="44" t="str">
        <v>BE344 Arr. Neufchâteau</v>
      </c>
      <c r="O41" s="44" t="str">
        <v>BE344 Arr. Neufchâteau</v>
      </c>
      <c r="P41" s="44" t="str">
        <v>BE344 Arr. Neufchâteau</v>
      </c>
      <c r="Q41" s="44" t="str">
        <v>BE344 Arr. Neufchâteau</v>
      </c>
    </row>
    <row r="42" spans="1:17" x14ac:dyDescent="0.3">
      <c r="A42" s="44"/>
      <c r="B42" s="44" t="s">
        <v>472</v>
      </c>
      <c r="C42" s="44"/>
      <c r="D42" s="44"/>
      <c r="E42" s="44"/>
      <c r="F42" s="44" t="s">
        <v>963</v>
      </c>
      <c r="G42" s="44" t="s">
        <v>1274</v>
      </c>
      <c r="H42" s="44" t="str">
        <v>DE23 Oberpfalz</v>
      </c>
      <c r="I42" s="44" t="str">
        <v>DE23 Oberpfalz</v>
      </c>
      <c r="J42" s="44" t="str">
        <v>DE23 Oberpfalz</v>
      </c>
      <c r="K42" s="44" t="str">
        <v>DE23 Oberpfalz</v>
      </c>
      <c r="L42" s="44" t="str">
        <v>DE23 Oberpfalz</v>
      </c>
      <c r="M42" s="44" t="str">
        <v>BE345 Arr. Virton</v>
      </c>
      <c r="N42" s="44" t="str">
        <v>BE345 Arr. Virton</v>
      </c>
      <c r="O42" s="44" t="str">
        <v>BE345 Arr. Virton</v>
      </c>
      <c r="P42" s="44" t="str">
        <v>BE345 Arr. Virton</v>
      </c>
      <c r="Q42" s="44" t="str">
        <v>BE345 Arr. Virton</v>
      </c>
    </row>
    <row r="43" spans="1:17" x14ac:dyDescent="0.3">
      <c r="A43" s="44"/>
      <c r="B43" s="44" t="s">
        <v>473</v>
      </c>
      <c r="C43" s="44"/>
      <c r="D43" s="44"/>
      <c r="E43" s="44"/>
      <c r="F43" s="44" t="s">
        <v>964</v>
      </c>
      <c r="G43" s="44" t="s">
        <v>1275</v>
      </c>
      <c r="H43" s="44" t="str">
        <v>DE24 Oberfranken</v>
      </c>
      <c r="I43" s="44" t="str">
        <v>DE24 Oberfranken</v>
      </c>
      <c r="J43" s="44" t="str">
        <v>DE24 Oberfranken</v>
      </c>
      <c r="K43" s="44" t="str">
        <v>DE24 Oberfranken</v>
      </c>
      <c r="L43" s="44" t="str">
        <v>DE24 Oberfranken</v>
      </c>
      <c r="M43" s="44" t="str">
        <v>BE351 Arr. Dinant</v>
      </c>
      <c r="N43" s="44" t="str">
        <v>BE351 Arr. Dinant</v>
      </c>
      <c r="O43" s="44" t="str">
        <v>BE351 Arr. Dinant</v>
      </c>
      <c r="P43" s="44" t="str">
        <v>BE351 Arr. Dinant</v>
      </c>
      <c r="Q43" s="44" t="str">
        <v>BE351 Arr. Dinant</v>
      </c>
    </row>
    <row r="44" spans="1:17" x14ac:dyDescent="0.3">
      <c r="A44" s="44"/>
      <c r="B44" s="44" t="s">
        <v>474</v>
      </c>
      <c r="C44" s="44"/>
      <c r="D44" s="44"/>
      <c r="E44" s="44"/>
      <c r="F44" s="44" t="s">
        <v>965</v>
      </c>
      <c r="G44" s="44" t="s">
        <v>1276</v>
      </c>
      <c r="H44" s="44" t="str">
        <v>DE25 Mittelfranken</v>
      </c>
      <c r="I44" s="44" t="str">
        <v>DE25 Mittelfranken</v>
      </c>
      <c r="J44" s="44" t="str">
        <v>DE25 Mittelfranken</v>
      </c>
      <c r="K44" s="44" t="str">
        <v>DE25 Mittelfranken</v>
      </c>
      <c r="L44" s="44" t="str">
        <v>DE25 Mittelfranken</v>
      </c>
      <c r="M44" s="44" t="str">
        <v>BE352 Arr. Namur</v>
      </c>
      <c r="N44" s="44" t="str">
        <v>BE352 Arr. Namur</v>
      </c>
      <c r="O44" s="44" t="str">
        <v>BE352 Arr. Namur</v>
      </c>
      <c r="P44" s="44" t="str">
        <v>BE352 Arr. Namur</v>
      </c>
      <c r="Q44" s="44" t="str">
        <v>BE352 Arr. Namur</v>
      </c>
    </row>
    <row r="45" spans="1:17" x14ac:dyDescent="0.3">
      <c r="A45" s="44"/>
      <c r="B45" s="44" t="s">
        <v>475</v>
      </c>
      <c r="C45" s="44"/>
      <c r="D45" s="44"/>
      <c r="E45" s="44"/>
      <c r="F45" s="44" t="s">
        <v>966</v>
      </c>
      <c r="G45" s="44" t="s">
        <v>1277</v>
      </c>
      <c r="H45" s="44" t="str">
        <v>DE26 Unterfranken</v>
      </c>
      <c r="I45" s="44" t="str">
        <v>DE26 Unterfranken</v>
      </c>
      <c r="J45" s="44" t="str">
        <v>DE26 Unterfranken</v>
      </c>
      <c r="K45" s="44" t="str">
        <v>DE26 Unterfranken</v>
      </c>
      <c r="L45" s="44" t="str">
        <v>DE26 Unterfranken</v>
      </c>
      <c r="M45" s="44" t="str">
        <v>BE353 Arr. Philippeville</v>
      </c>
      <c r="N45" s="44" t="str">
        <v>BE353 Arr. Philippeville</v>
      </c>
      <c r="O45" s="44" t="str">
        <v>BE353 Arr. Philippeville</v>
      </c>
      <c r="P45" s="44" t="str">
        <v>BE353 Arr. Philippeville</v>
      </c>
      <c r="Q45" s="44" t="str">
        <v>BE353 Arr. Philippeville</v>
      </c>
    </row>
    <row r="46" spans="1:17" x14ac:dyDescent="0.3">
      <c r="A46" s="44"/>
      <c r="B46" s="44" t="s">
        <v>476</v>
      </c>
      <c r="C46" s="44"/>
      <c r="D46" s="44"/>
      <c r="E46" s="44"/>
      <c r="F46" s="44" t="s">
        <v>967</v>
      </c>
      <c r="G46" s="44" t="s">
        <v>1278</v>
      </c>
      <c r="H46" s="44" t="str">
        <v>DE27 Schwaben</v>
      </c>
      <c r="I46" s="44" t="str">
        <v>DE27 Schwaben</v>
      </c>
      <c r="J46" s="44" t="str">
        <v>DE27 Schwaben</v>
      </c>
      <c r="K46" s="44" t="str">
        <v>DE27 Schwaben</v>
      </c>
      <c r="L46" s="44" t="str">
        <v>DE27 Schwaben</v>
      </c>
      <c r="M46" s="44" t="str">
        <v>BEZZZ Extra-Regio NUTS 3</v>
      </c>
      <c r="N46" s="44" t="str">
        <v>BEZZZ Extra-Regio NUTS 3</v>
      </c>
      <c r="O46" s="44" t="str">
        <v>BEZZZ Extra-Regio NUTS 3</v>
      </c>
      <c r="P46" s="44" t="str">
        <v>BEZZZ Extra-Regio NUTS 3</v>
      </c>
      <c r="Q46" s="44" t="str">
        <v>BEZZZ Extra-Regio NUTS 3</v>
      </c>
    </row>
    <row r="47" spans="1:17" x14ac:dyDescent="0.3">
      <c r="A47" s="44"/>
      <c r="B47" s="44" t="s">
        <v>477</v>
      </c>
      <c r="C47" s="44"/>
      <c r="D47" s="44"/>
      <c r="E47" s="44"/>
      <c r="F47" s="44" t="s">
        <v>968</v>
      </c>
      <c r="G47" s="44" t="s">
        <v>1279</v>
      </c>
      <c r="H47" s="44" t="str">
        <v>DE30 Berlin</v>
      </c>
      <c r="I47" s="44" t="str">
        <v>DE30 Berlin</v>
      </c>
      <c r="J47" s="44" t="str">
        <v>DE30 Berlin</v>
      </c>
      <c r="K47" s="44" t="str">
        <v>DE30 Berlin</v>
      </c>
      <c r="L47" s="44" t="str">
        <v>DE30 Berlin</v>
      </c>
      <c r="M47" s="44" t="str">
        <v>BG311 Видин</v>
      </c>
      <c r="N47" s="44" t="str">
        <v>BG311 Видин</v>
      </c>
      <c r="O47" s="44" t="str">
        <v>BG311 Видин</v>
      </c>
      <c r="P47" s="44" t="str">
        <v>BG311 Видин</v>
      </c>
      <c r="Q47" s="44" t="str">
        <v>BG311 Видин</v>
      </c>
    </row>
    <row r="48" spans="1:17" x14ac:dyDescent="0.3">
      <c r="A48" s="44"/>
      <c r="B48" s="44" t="s">
        <v>478</v>
      </c>
      <c r="C48" s="44"/>
      <c r="D48" s="44"/>
      <c r="E48" s="44"/>
      <c r="F48" s="44" t="s">
        <v>969</v>
      </c>
      <c r="G48" s="44" t="s">
        <v>1280</v>
      </c>
      <c r="H48" s="44" t="str">
        <v>DE40 Brandenburg</v>
      </c>
      <c r="I48" s="44" t="str">
        <v>DE40 Brandenburg</v>
      </c>
      <c r="J48" s="44" t="str">
        <v>DE40 Brandenburg</v>
      </c>
      <c r="K48" s="44" t="str">
        <v>DE40 Brandenburg</v>
      </c>
      <c r="L48" s="44" t="str">
        <v>DE40 Brandenburg</v>
      </c>
      <c r="M48" s="44" t="str">
        <v>BG312 Монтана</v>
      </c>
      <c r="N48" s="44" t="str">
        <v>BG312 Монтана</v>
      </c>
      <c r="O48" s="44" t="str">
        <v>BG312 Монтана</v>
      </c>
      <c r="P48" s="44" t="str">
        <v>BG312 Монтана</v>
      </c>
      <c r="Q48" s="44" t="str">
        <v>BG312 Монтана</v>
      </c>
    </row>
    <row r="49" spans="1:17" x14ac:dyDescent="0.3">
      <c r="A49" s="44"/>
      <c r="B49" s="44" t="s">
        <v>479</v>
      </c>
      <c r="C49" s="44"/>
      <c r="D49" s="44"/>
      <c r="E49" s="44"/>
      <c r="F49" s="44" t="s">
        <v>970</v>
      </c>
      <c r="G49" s="44" t="s">
        <v>1281</v>
      </c>
      <c r="H49" s="44" t="str">
        <v>DE50 Bremen</v>
      </c>
      <c r="I49" s="44" t="str">
        <v>DE50 Bremen</v>
      </c>
      <c r="J49" s="44" t="str">
        <v>DE50 Bremen</v>
      </c>
      <c r="K49" s="44" t="str">
        <v>DE50 Bremen</v>
      </c>
      <c r="L49" s="44" t="str">
        <v>DE50 Bremen</v>
      </c>
      <c r="M49" s="44" t="str">
        <v>BG313 Враца</v>
      </c>
      <c r="N49" s="44" t="str">
        <v>BG313 Враца</v>
      </c>
      <c r="O49" s="44" t="str">
        <v>BG313 Враца</v>
      </c>
      <c r="P49" s="44" t="str">
        <v>BG313 Враца</v>
      </c>
      <c r="Q49" s="44" t="str">
        <v>BG313 Враца</v>
      </c>
    </row>
    <row r="50" spans="1:17" x14ac:dyDescent="0.3">
      <c r="A50" s="44"/>
      <c r="B50" s="44" t="s">
        <v>480</v>
      </c>
      <c r="C50" s="44"/>
      <c r="D50" s="44"/>
      <c r="E50" s="44"/>
      <c r="F50" s="44" t="s">
        <v>971</v>
      </c>
      <c r="G50" s="44" t="s">
        <v>1282</v>
      </c>
      <c r="H50" s="44" t="str">
        <v>DE60 Hamburg</v>
      </c>
      <c r="I50" s="44" t="str">
        <v>DE60 Hamburg</v>
      </c>
      <c r="J50" s="44" t="str">
        <v>DE60 Hamburg</v>
      </c>
      <c r="K50" s="44" t="str">
        <v>DE60 Hamburg</v>
      </c>
      <c r="L50" s="44" t="str">
        <v>DE60 Hamburg</v>
      </c>
      <c r="M50" s="44" t="str">
        <v>BG314 Плевен</v>
      </c>
      <c r="N50" s="44" t="str">
        <v>BG314 Плевен</v>
      </c>
      <c r="O50" s="44" t="str">
        <v>BG314 Плевен</v>
      </c>
      <c r="P50" s="44" t="str">
        <v>BG314 Плевен</v>
      </c>
      <c r="Q50" s="44" t="str">
        <v>BG314 Плевен</v>
      </c>
    </row>
    <row r="51" spans="1:17" x14ac:dyDescent="0.3">
      <c r="A51" s="44"/>
      <c r="B51" s="44" t="s">
        <v>481</v>
      </c>
      <c r="C51" s="44"/>
      <c r="D51" s="44"/>
      <c r="E51" s="44"/>
      <c r="F51" s="44" t="s">
        <v>972</v>
      </c>
      <c r="G51" s="44" t="s">
        <v>1283</v>
      </c>
      <c r="H51" s="44" t="str">
        <v>DE71 Darmstadt</v>
      </c>
      <c r="I51" s="44" t="str">
        <v>DE71 Darmstadt</v>
      </c>
      <c r="J51" s="44" t="str">
        <v>DE71 Darmstadt</v>
      </c>
      <c r="K51" s="44" t="str">
        <v>DE71 Darmstadt</v>
      </c>
      <c r="L51" s="44" t="str">
        <v>DE71 Darmstadt</v>
      </c>
      <c r="M51" s="44" t="str">
        <v>BG315 Ловеч</v>
      </c>
      <c r="N51" s="44" t="str">
        <v>BG315 Ловеч</v>
      </c>
      <c r="O51" s="44" t="str">
        <v>BG315 Ловеч</v>
      </c>
      <c r="P51" s="44" t="str">
        <v>BG315 Ловеч</v>
      </c>
      <c r="Q51" s="44" t="str">
        <v>BG315 Ловеч</v>
      </c>
    </row>
    <row r="52" spans="1:17" x14ac:dyDescent="0.3">
      <c r="A52" s="44"/>
      <c r="B52" s="44" t="s">
        <v>482</v>
      </c>
      <c r="C52" s="44"/>
      <c r="D52" s="44"/>
      <c r="E52" s="44"/>
      <c r="F52" s="44" t="s">
        <v>973</v>
      </c>
      <c r="G52" s="44" t="s">
        <v>1284</v>
      </c>
      <c r="H52" s="44" t="str">
        <v>DE72 Gießen</v>
      </c>
      <c r="I52" s="44" t="str">
        <v>DE72 Gießen</v>
      </c>
      <c r="J52" s="44" t="str">
        <v>DE72 Gießen</v>
      </c>
      <c r="K52" s="44" t="str">
        <v>DE72 Gießen</v>
      </c>
      <c r="L52" s="44" t="str">
        <v>DE72 Gießen</v>
      </c>
      <c r="M52" s="44" t="str">
        <v>BG321 Велико Търново</v>
      </c>
      <c r="N52" s="44" t="str">
        <v>BG321 Велико Търново</v>
      </c>
      <c r="O52" s="44" t="str">
        <v>BG321 Велико Търново</v>
      </c>
      <c r="P52" s="44" t="str">
        <v>BG321 Велико Търново</v>
      </c>
      <c r="Q52" s="44" t="str">
        <v>BG321 Велико Търново</v>
      </c>
    </row>
    <row r="53" spans="1:17" x14ac:dyDescent="0.3">
      <c r="A53" s="44"/>
      <c r="B53" s="44" t="s">
        <v>483</v>
      </c>
      <c r="C53" s="44"/>
      <c r="D53" s="44"/>
      <c r="E53" s="44"/>
      <c r="F53" s="44" t="s">
        <v>974</v>
      </c>
      <c r="G53" s="44" t="s">
        <v>1285</v>
      </c>
      <c r="H53" s="44" t="str">
        <v>DE73 Kassel</v>
      </c>
      <c r="I53" s="44" t="str">
        <v>DE73 Kassel</v>
      </c>
      <c r="J53" s="44" t="str">
        <v>DE73 Kassel</v>
      </c>
      <c r="K53" s="44" t="str">
        <v>DE73 Kassel</v>
      </c>
      <c r="L53" s="44" t="str">
        <v>DE73 Kassel</v>
      </c>
      <c r="M53" s="44" t="str">
        <v>BG322 Габрово</v>
      </c>
      <c r="N53" s="44" t="str">
        <v>BG322 Габрово</v>
      </c>
      <c r="O53" s="44" t="str">
        <v>BG322 Габрово</v>
      </c>
      <c r="P53" s="44" t="str">
        <v>BG322 Габрово</v>
      </c>
      <c r="Q53" s="44" t="str">
        <v>BG322 Габрово</v>
      </c>
    </row>
    <row r="54" spans="1:17" x14ac:dyDescent="0.3">
      <c r="A54" s="44"/>
      <c r="B54" s="44" t="s">
        <v>484</v>
      </c>
      <c r="C54" s="44"/>
      <c r="D54" s="44"/>
      <c r="E54" s="44"/>
      <c r="F54" s="44" t="s">
        <v>975</v>
      </c>
      <c r="G54" s="44" t="s">
        <v>1286</v>
      </c>
      <c r="H54" s="44" t="str">
        <v>DE80 Mecklenburg-Vorpommern</v>
      </c>
      <c r="I54" s="44" t="str">
        <v>DE80 Mecklenburg-Vorpommern</v>
      </c>
      <c r="J54" s="44" t="str">
        <v>DE80 Mecklenburg-Vorpommern</v>
      </c>
      <c r="K54" s="44" t="str">
        <v>DE80 Mecklenburg-Vorpommern</v>
      </c>
      <c r="L54" s="44" t="str">
        <v>DE80 Mecklenburg-Vorpommern</v>
      </c>
      <c r="M54" s="44" t="str">
        <v>BG323 Русе</v>
      </c>
      <c r="N54" s="44" t="str">
        <v>BG323 Русе</v>
      </c>
      <c r="O54" s="44" t="str">
        <v>BG323 Русе</v>
      </c>
      <c r="P54" s="44" t="str">
        <v>BG323 Русе</v>
      </c>
      <c r="Q54" s="44" t="str">
        <v>BG323 Русе</v>
      </c>
    </row>
    <row r="55" spans="1:17" x14ac:dyDescent="0.3">
      <c r="A55" s="44"/>
      <c r="B55" s="44" t="s">
        <v>485</v>
      </c>
      <c r="C55" s="44"/>
      <c r="D55" s="44"/>
      <c r="E55" s="44"/>
      <c r="F55" s="44" t="s">
        <v>976</v>
      </c>
      <c r="G55" s="44" t="s">
        <v>1287</v>
      </c>
      <c r="H55" s="44" t="str">
        <v>DE91 Braunschweig</v>
      </c>
      <c r="I55" s="44" t="str">
        <v>DE91 Braunschweig</v>
      </c>
      <c r="J55" s="44" t="str">
        <v>DE91 Braunschweig</v>
      </c>
      <c r="K55" s="44" t="str">
        <v>DE91 Braunschweig</v>
      </c>
      <c r="L55" s="44" t="str">
        <v>DE91 Braunschweig</v>
      </c>
      <c r="M55" s="44" t="str">
        <v>BG324 Разград</v>
      </c>
      <c r="N55" s="44" t="str">
        <v>BG324 Разград</v>
      </c>
      <c r="O55" s="44" t="str">
        <v>BG324 Разград</v>
      </c>
      <c r="P55" s="44" t="str">
        <v>BG324 Разград</v>
      </c>
      <c r="Q55" s="44" t="str">
        <v>BG324 Разград</v>
      </c>
    </row>
    <row r="56" spans="1:17" x14ac:dyDescent="0.3">
      <c r="A56" s="44"/>
      <c r="B56" s="44" t="s">
        <v>486</v>
      </c>
      <c r="C56" s="44"/>
      <c r="D56" s="44"/>
      <c r="E56" s="44"/>
      <c r="F56" s="44" t="s">
        <v>977</v>
      </c>
      <c r="G56" s="44" t="s">
        <v>1288</v>
      </c>
      <c r="H56" s="44" t="str">
        <v>DE92 Hannover</v>
      </c>
      <c r="I56" s="44" t="str">
        <v>DE92 Hannover</v>
      </c>
      <c r="J56" s="44" t="str">
        <v>DE92 Hannover</v>
      </c>
      <c r="K56" s="44" t="str">
        <v>DE92 Hannover</v>
      </c>
      <c r="L56" s="44" t="str">
        <v>DE92 Hannover</v>
      </c>
      <c r="M56" s="44" t="str">
        <v>BG325 Силистра</v>
      </c>
      <c r="N56" s="44" t="str">
        <v>BG325 Силистра</v>
      </c>
      <c r="O56" s="44" t="str">
        <v>BG325 Силистра</v>
      </c>
      <c r="P56" s="44" t="str">
        <v>BG325 Силистра</v>
      </c>
      <c r="Q56" s="44" t="str">
        <v>BG325 Силистра</v>
      </c>
    </row>
    <row r="57" spans="1:17" x14ac:dyDescent="0.3">
      <c r="A57" s="44"/>
      <c r="B57" s="44" t="s">
        <v>487</v>
      </c>
      <c r="C57" s="44"/>
      <c r="D57" s="44"/>
      <c r="E57" s="44"/>
      <c r="F57" s="44" t="s">
        <v>978</v>
      </c>
      <c r="G57" s="44" t="s">
        <v>1289</v>
      </c>
      <c r="H57" s="44" t="str">
        <v>DE93 Lüneburg</v>
      </c>
      <c r="I57" s="44" t="str">
        <v>DE93 Lüneburg</v>
      </c>
      <c r="J57" s="44" t="str">
        <v>DE93 Lüneburg</v>
      </c>
      <c r="K57" s="44" t="str">
        <v>DE93 Lüneburg</v>
      </c>
      <c r="L57" s="44" t="str">
        <v>DE93 Lüneburg</v>
      </c>
      <c r="M57" s="44" t="str">
        <v>BG331 Варна</v>
      </c>
      <c r="N57" s="44" t="str">
        <v>BG331 Варна</v>
      </c>
      <c r="O57" s="44" t="str">
        <v>BG331 Варна</v>
      </c>
      <c r="P57" s="44" t="str">
        <v>BG331 Варна</v>
      </c>
      <c r="Q57" s="44" t="str">
        <v>BG331 Варна</v>
      </c>
    </row>
    <row r="58" spans="1:17" x14ac:dyDescent="0.3">
      <c r="A58" s="44"/>
      <c r="B58" s="44" t="s">
        <v>488</v>
      </c>
      <c r="C58" s="44"/>
      <c r="D58" s="44"/>
      <c r="E58" s="44"/>
      <c r="F58" s="44" t="s">
        <v>979</v>
      </c>
      <c r="G58" s="44" t="s">
        <v>1290</v>
      </c>
      <c r="H58" s="44" t="str">
        <v>DE94 Weser-Ems</v>
      </c>
      <c r="I58" s="44" t="str">
        <v>DE94 Weser-Ems</v>
      </c>
      <c r="J58" s="44" t="str">
        <v>DE94 Weser-Ems</v>
      </c>
      <c r="K58" s="44" t="str">
        <v>DE94 Weser-Ems</v>
      </c>
      <c r="L58" s="44" t="str">
        <v>DE94 Weser-Ems</v>
      </c>
      <c r="M58" s="44" t="str">
        <v>BG332 Добрич</v>
      </c>
      <c r="N58" s="44" t="str">
        <v>BG332 Добрич</v>
      </c>
      <c r="O58" s="44" t="str">
        <v>BG332 Добрич</v>
      </c>
      <c r="P58" s="44" t="str">
        <v>BG332 Добрич</v>
      </c>
      <c r="Q58" s="44" t="str">
        <v>BG332 Добрич</v>
      </c>
    </row>
    <row r="59" spans="1:17" x14ac:dyDescent="0.3">
      <c r="A59" s="44"/>
      <c r="B59" s="44" t="s">
        <v>489</v>
      </c>
      <c r="C59" s="44"/>
      <c r="D59" s="44"/>
      <c r="E59" s="44"/>
      <c r="F59" s="44" t="s">
        <v>980</v>
      </c>
      <c r="G59" s="44" t="s">
        <v>1291</v>
      </c>
      <c r="H59" s="44" t="str">
        <v>DEA1 Düsseldorf</v>
      </c>
      <c r="I59" s="44" t="str">
        <v>DEA1 Düsseldorf</v>
      </c>
      <c r="J59" s="44" t="str">
        <v>DEA1 Düsseldorf</v>
      </c>
      <c r="K59" s="44" t="str">
        <v>DEA1 Düsseldorf</v>
      </c>
      <c r="L59" s="44" t="str">
        <v>DEA1 Düsseldorf</v>
      </c>
      <c r="M59" s="44" t="str">
        <v>BG333 Шумен</v>
      </c>
      <c r="N59" s="44" t="str">
        <v>BG333 Шумен</v>
      </c>
      <c r="O59" s="44" t="str">
        <v>BG333 Шумен</v>
      </c>
      <c r="P59" s="44" t="str">
        <v>BG333 Шумен</v>
      </c>
      <c r="Q59" s="44" t="str">
        <v>BG333 Шумен</v>
      </c>
    </row>
    <row r="60" spans="1:17" x14ac:dyDescent="0.3">
      <c r="A60" s="44"/>
      <c r="B60" s="44" t="s">
        <v>490</v>
      </c>
      <c r="C60" s="44"/>
      <c r="D60" s="44"/>
      <c r="E60" s="44"/>
      <c r="F60" s="44" t="s">
        <v>981</v>
      </c>
      <c r="G60" s="44" t="s">
        <v>1292</v>
      </c>
      <c r="H60" s="44" t="str">
        <v>DEA2 Köln</v>
      </c>
      <c r="I60" s="44" t="str">
        <v>DEA2 Köln</v>
      </c>
      <c r="J60" s="44" t="str">
        <v>DEA2 Köln</v>
      </c>
      <c r="K60" s="44" t="str">
        <v>DEA2 Köln</v>
      </c>
      <c r="L60" s="44" t="str">
        <v>DEA2 Köln</v>
      </c>
      <c r="M60" s="44" t="str">
        <v>BG334 Търговище</v>
      </c>
      <c r="N60" s="44" t="str">
        <v>BG334 Търговище</v>
      </c>
      <c r="O60" s="44" t="str">
        <v>BG334 Търговище</v>
      </c>
      <c r="P60" s="44" t="str">
        <v>BG334 Търговище</v>
      </c>
      <c r="Q60" s="44" t="str">
        <v>BG334 Търговище</v>
      </c>
    </row>
    <row r="61" spans="1:17" x14ac:dyDescent="0.3">
      <c r="A61" s="44"/>
      <c r="B61" s="44" t="s">
        <v>491</v>
      </c>
      <c r="C61" s="44"/>
      <c r="D61" s="44"/>
      <c r="E61" s="44"/>
      <c r="F61" s="44" t="s">
        <v>982</v>
      </c>
      <c r="G61" s="44" t="s">
        <v>1293</v>
      </c>
      <c r="H61" s="44" t="str">
        <v>DEA3 Münster</v>
      </c>
      <c r="I61" s="44" t="str">
        <v>DEA3 Münster</v>
      </c>
      <c r="J61" s="44" t="str">
        <v>DEA3 Münster</v>
      </c>
      <c r="K61" s="44" t="str">
        <v>DEA3 Münster</v>
      </c>
      <c r="L61" s="44" t="str">
        <v>DEA3 Münster</v>
      </c>
      <c r="M61" s="44" t="str">
        <v>BG341 Бургас</v>
      </c>
      <c r="N61" s="44" t="str">
        <v>BG341 Бургас</v>
      </c>
      <c r="O61" s="44" t="str">
        <v>BG341 Бургас</v>
      </c>
      <c r="P61" s="44" t="str">
        <v>BG341 Бургас</v>
      </c>
      <c r="Q61" s="44" t="str">
        <v>BG341 Бургас</v>
      </c>
    </row>
    <row r="62" spans="1:17" x14ac:dyDescent="0.3">
      <c r="A62" s="44"/>
      <c r="B62" s="44" t="s">
        <v>492</v>
      </c>
      <c r="C62" s="44"/>
      <c r="D62" s="44"/>
      <c r="E62" s="44"/>
      <c r="F62" s="44" t="s">
        <v>983</v>
      </c>
      <c r="G62" s="44" t="s">
        <v>1294</v>
      </c>
      <c r="H62" s="44" t="str">
        <v>DEA4 Detmold</v>
      </c>
      <c r="I62" s="44" t="str">
        <v>DEA4 Detmold</v>
      </c>
      <c r="J62" s="44" t="str">
        <v>DEA4 Detmold</v>
      </c>
      <c r="K62" s="44" t="str">
        <v>DEA4 Detmold</v>
      </c>
      <c r="L62" s="44" t="str">
        <v>DEA4 Detmold</v>
      </c>
      <c r="M62" s="44" t="str">
        <v>BG342 Сливен</v>
      </c>
      <c r="N62" s="44" t="str">
        <v>BG342 Сливен</v>
      </c>
      <c r="O62" s="44" t="str">
        <v>BG342 Сливен</v>
      </c>
      <c r="P62" s="44" t="str">
        <v>BG342 Сливен</v>
      </c>
      <c r="Q62" s="44" t="str">
        <v>BG342 Сливен</v>
      </c>
    </row>
    <row r="63" spans="1:17" x14ac:dyDescent="0.3">
      <c r="A63" s="44"/>
      <c r="B63" s="44" t="s">
        <v>493</v>
      </c>
      <c r="C63" s="44"/>
      <c r="D63" s="44"/>
      <c r="E63" s="44"/>
      <c r="F63" s="44" t="s">
        <v>984</v>
      </c>
      <c r="G63" s="44" t="s">
        <v>1295</v>
      </c>
      <c r="H63" s="44" t="str">
        <v>DEA5 Arnsberg</v>
      </c>
      <c r="I63" s="44" t="str">
        <v>DEA5 Arnsberg</v>
      </c>
      <c r="J63" s="44" t="str">
        <v>DEA5 Arnsberg</v>
      </c>
      <c r="K63" s="44" t="str">
        <v>DEA5 Arnsberg</v>
      </c>
      <c r="L63" s="44" t="str">
        <v>DEA5 Arnsberg</v>
      </c>
      <c r="M63" s="44" t="str">
        <v>BG343 Ямбол</v>
      </c>
      <c r="N63" s="44" t="str">
        <v>BG343 Ямбол</v>
      </c>
      <c r="O63" s="44" t="str">
        <v>BG343 Ямбол</v>
      </c>
      <c r="P63" s="44" t="str">
        <v>BG343 Ямбол</v>
      </c>
      <c r="Q63" s="44" t="str">
        <v>BG343 Ямбол</v>
      </c>
    </row>
    <row r="64" spans="1:17" x14ac:dyDescent="0.3">
      <c r="A64" s="44"/>
      <c r="B64" s="44" t="s">
        <v>494</v>
      </c>
      <c r="C64" s="44"/>
      <c r="D64" s="44"/>
      <c r="E64" s="44"/>
      <c r="F64" s="44" t="s">
        <v>985</v>
      </c>
      <c r="G64" s="44" t="s">
        <v>1296</v>
      </c>
      <c r="H64" s="44" t="str">
        <v>DEB1 Koblenz</v>
      </c>
      <c r="I64" s="44" t="str">
        <v>DEB1 Koblenz</v>
      </c>
      <c r="J64" s="44" t="str">
        <v>DEB1 Koblenz</v>
      </c>
      <c r="K64" s="44" t="str">
        <v>DEB1 Koblenz</v>
      </c>
      <c r="L64" s="44" t="str">
        <v>DEB1 Koblenz</v>
      </c>
      <c r="M64" s="44" t="str">
        <v>BG344 Стара Загора</v>
      </c>
      <c r="N64" s="44" t="str">
        <v>BG344 Стара Загора</v>
      </c>
      <c r="O64" s="44" t="str">
        <v>BG344 Стара Загора</v>
      </c>
      <c r="P64" s="44" t="str">
        <v>BG344 Стара Загора</v>
      </c>
      <c r="Q64" s="44" t="str">
        <v>BG344 Стара Загора</v>
      </c>
    </row>
    <row r="65" spans="1:17" x14ac:dyDescent="0.3">
      <c r="A65" s="44"/>
      <c r="B65" s="44" t="s">
        <v>495</v>
      </c>
      <c r="C65" s="44"/>
      <c r="D65" s="44"/>
      <c r="E65" s="44"/>
      <c r="F65" s="44" t="s">
        <v>986</v>
      </c>
      <c r="G65" s="44" t="s">
        <v>1297</v>
      </c>
      <c r="H65" s="44" t="str">
        <v>DEB2 Trier</v>
      </c>
      <c r="I65" s="44" t="str">
        <v>DEB2 Trier</v>
      </c>
      <c r="J65" s="44" t="str">
        <v>DEB2 Trier</v>
      </c>
      <c r="K65" s="44" t="str">
        <v>DEB2 Trier</v>
      </c>
      <c r="L65" s="44" t="str">
        <v>DEB2 Trier</v>
      </c>
      <c r="M65" s="44" t="str">
        <v>BG411 София (столица)</v>
      </c>
      <c r="N65" s="44" t="str">
        <v>BG411 София (столица)</v>
      </c>
      <c r="O65" s="44" t="str">
        <v>BG411 София (столица)</v>
      </c>
      <c r="P65" s="44" t="str">
        <v>BG411 София (столица)</v>
      </c>
      <c r="Q65" s="44" t="str">
        <v>BG411 София (столица)</v>
      </c>
    </row>
    <row r="66" spans="1:17" x14ac:dyDescent="0.3">
      <c r="A66" s="44"/>
      <c r="B66" s="44" t="s">
        <v>496</v>
      </c>
      <c r="C66" s="44"/>
      <c r="D66" s="44"/>
      <c r="E66" s="44"/>
      <c r="F66" s="44" t="s">
        <v>987</v>
      </c>
      <c r="G66" s="44" t="s">
        <v>1298</v>
      </c>
      <c r="H66" s="44" t="str">
        <v>DEB3 Rheinhessen-Pfalz</v>
      </c>
      <c r="I66" s="44" t="str">
        <v>DEB3 Rheinhessen-Pfalz</v>
      </c>
      <c r="J66" s="44" t="str">
        <v>DEB3 Rheinhessen-Pfalz</v>
      </c>
      <c r="K66" s="44" t="str">
        <v>DEB3 Rheinhessen-Pfalz</v>
      </c>
      <c r="L66" s="44" t="str">
        <v>DEB3 Rheinhessen-Pfalz</v>
      </c>
      <c r="M66" s="44" t="str">
        <v>BG412 София</v>
      </c>
      <c r="N66" s="44" t="str">
        <v>BG412 София</v>
      </c>
      <c r="O66" s="44" t="str">
        <v>BG412 София</v>
      </c>
      <c r="P66" s="44" t="str">
        <v>BG412 София</v>
      </c>
      <c r="Q66" s="44" t="str">
        <v>BG412 София</v>
      </c>
    </row>
    <row r="67" spans="1:17" x14ac:dyDescent="0.3">
      <c r="A67" s="44"/>
      <c r="B67" s="44" t="s">
        <v>497</v>
      </c>
      <c r="C67" s="44"/>
      <c r="D67" s="44"/>
      <c r="E67" s="44"/>
      <c r="F67" s="44" t="s">
        <v>988</v>
      </c>
      <c r="G67" s="44" t="s">
        <v>1299</v>
      </c>
      <c r="H67" s="44" t="str">
        <v>DEC0 Saarland</v>
      </c>
      <c r="I67" s="44" t="str">
        <v>DEC0 Saarland</v>
      </c>
      <c r="J67" s="44" t="str">
        <v>DEC0 Saarland</v>
      </c>
      <c r="K67" s="44" t="str">
        <v>DEC0 Saarland</v>
      </c>
      <c r="L67" s="44" t="str">
        <v>DEC0 Saarland</v>
      </c>
      <c r="M67" s="44" t="str">
        <v>BG413 Благоевград</v>
      </c>
      <c r="N67" s="44" t="str">
        <v>BG413 Благоевград</v>
      </c>
      <c r="O67" s="44" t="str">
        <v>BG413 Благоевград</v>
      </c>
      <c r="P67" s="44" t="str">
        <v>BG413 Благоевград</v>
      </c>
      <c r="Q67" s="44" t="str">
        <v>BG413 Благоевград</v>
      </c>
    </row>
    <row r="68" spans="1:17" x14ac:dyDescent="0.3">
      <c r="A68" s="44"/>
      <c r="B68" s="44" t="s">
        <v>498</v>
      </c>
      <c r="C68" s="44"/>
      <c r="D68" s="44"/>
      <c r="E68" s="44"/>
      <c r="F68" s="44" t="s">
        <v>989</v>
      </c>
      <c r="G68" s="44" t="s">
        <v>1300</v>
      </c>
      <c r="H68" s="44" t="str">
        <v>DED2 Dresden</v>
      </c>
      <c r="I68" s="44" t="str">
        <v>DED2 Dresden</v>
      </c>
      <c r="J68" s="44" t="str">
        <v>DED2 Dresden</v>
      </c>
      <c r="K68" s="44" t="str">
        <v>DED2 Dresden</v>
      </c>
      <c r="L68" s="44" t="str">
        <v>DED2 Dresden</v>
      </c>
      <c r="M68" s="44" t="str">
        <v>BG414 Перник</v>
      </c>
      <c r="N68" s="44" t="str">
        <v>BG414 Перник</v>
      </c>
      <c r="O68" s="44" t="str">
        <v>BG414 Перник</v>
      </c>
      <c r="P68" s="44" t="str">
        <v>BG414 Перник</v>
      </c>
      <c r="Q68" s="44" t="str">
        <v>BG414 Перник</v>
      </c>
    </row>
    <row r="69" spans="1:17" x14ac:dyDescent="0.3">
      <c r="A69" s="44"/>
      <c r="B69" s="44" t="s">
        <v>499</v>
      </c>
      <c r="C69" s="44"/>
      <c r="D69" s="44"/>
      <c r="E69" s="44"/>
      <c r="F69" s="44" t="s">
        <v>990</v>
      </c>
      <c r="G69" s="44" t="s">
        <v>1301</v>
      </c>
      <c r="H69" s="44" t="str">
        <v>DED4 Chemnitz</v>
      </c>
      <c r="I69" s="44" t="str">
        <v>DED4 Chemnitz</v>
      </c>
      <c r="J69" s="44" t="str">
        <v>DED4 Chemnitz</v>
      </c>
      <c r="K69" s="44" t="str">
        <v>DED4 Chemnitz</v>
      </c>
      <c r="L69" s="44" t="str">
        <v>DED4 Chemnitz</v>
      </c>
      <c r="M69" s="44" t="str">
        <v>BG415 Кюстендил</v>
      </c>
      <c r="N69" s="44" t="str">
        <v>BG415 Кюстендил</v>
      </c>
      <c r="O69" s="44" t="str">
        <v>BG415 Кюстендил</v>
      </c>
      <c r="P69" s="44" t="str">
        <v>BG415 Кюстендил</v>
      </c>
      <c r="Q69" s="44" t="str">
        <v>BG415 Кюстендил</v>
      </c>
    </row>
    <row r="70" spans="1:17" x14ac:dyDescent="0.3">
      <c r="A70" s="44"/>
      <c r="B70" s="44" t="s">
        <v>500</v>
      </c>
      <c r="C70" s="44"/>
      <c r="D70" s="44"/>
      <c r="E70" s="44"/>
      <c r="F70" s="44" t="s">
        <v>991</v>
      </c>
      <c r="G70" s="44" t="s">
        <v>1302</v>
      </c>
      <c r="H70" s="44" t="str">
        <v>DED5 Leipzig</v>
      </c>
      <c r="I70" s="44" t="str">
        <v>DED5 Leipzig</v>
      </c>
      <c r="J70" s="44" t="str">
        <v>DED5 Leipzig</v>
      </c>
      <c r="K70" s="44" t="str">
        <v>DED5 Leipzig</v>
      </c>
      <c r="L70" s="44" t="str">
        <v>DED5 Leipzig</v>
      </c>
      <c r="M70" s="44" t="str">
        <v>BG421 Пловдив</v>
      </c>
      <c r="N70" s="44" t="str">
        <v>BG421 Пловдив</v>
      </c>
      <c r="O70" s="44" t="str">
        <v>BG421 Пловдив</v>
      </c>
      <c r="P70" s="44" t="str">
        <v>BG421 Пловдив</v>
      </c>
      <c r="Q70" s="44" t="str">
        <v>BG421 Пловдив</v>
      </c>
    </row>
    <row r="71" spans="1:17" x14ac:dyDescent="0.3">
      <c r="A71" s="44"/>
      <c r="B71" s="44" t="s">
        <v>501</v>
      </c>
      <c r="C71" s="44"/>
      <c r="D71" s="44"/>
      <c r="E71" s="44"/>
      <c r="F71" s="44" t="s">
        <v>992</v>
      </c>
      <c r="G71" s="44" t="s">
        <v>1303</v>
      </c>
      <c r="H71" s="44" t="str">
        <v>DEE0 Sachsen-Anhalt</v>
      </c>
      <c r="I71" s="44" t="str">
        <v>DEE0 Sachsen-Anhalt</v>
      </c>
      <c r="J71" s="44" t="str">
        <v>DEE0 Sachsen-Anhalt</v>
      </c>
      <c r="K71" s="44" t="str">
        <v>DEE0 Sachsen-Anhalt</v>
      </c>
      <c r="L71" s="44" t="str">
        <v>DEE0 Sachsen-Anhalt</v>
      </c>
      <c r="M71" s="44" t="str">
        <v>BG422 Хасково</v>
      </c>
      <c r="N71" s="44" t="str">
        <v>BG422 Хасково</v>
      </c>
      <c r="O71" s="44" t="str">
        <v>BG422 Хасково</v>
      </c>
      <c r="P71" s="44" t="str">
        <v>BG422 Хасково</v>
      </c>
      <c r="Q71" s="44" t="str">
        <v>BG422 Хасково</v>
      </c>
    </row>
    <row r="72" spans="1:17" x14ac:dyDescent="0.3">
      <c r="A72" s="44"/>
      <c r="B72" s="44" t="s">
        <v>502</v>
      </c>
      <c r="C72" s="44"/>
      <c r="D72" s="44"/>
      <c r="E72" s="44"/>
      <c r="F72" s="44" t="s">
        <v>993</v>
      </c>
      <c r="G72" s="44" t="s">
        <v>1304</v>
      </c>
      <c r="H72" s="44" t="str">
        <v>DEF0 Schleswig-Holstein</v>
      </c>
      <c r="I72" s="44" t="str">
        <v>DEF0 Schleswig-Holstein</v>
      </c>
      <c r="J72" s="44" t="str">
        <v>DEF0 Schleswig-Holstein</v>
      </c>
      <c r="K72" s="44" t="str">
        <v>DEF0 Schleswig-Holstein</v>
      </c>
      <c r="L72" s="44" t="str">
        <v>DEF0 Schleswig-Holstein</v>
      </c>
      <c r="M72" s="44" t="str">
        <v>BG423 Пазарджик</v>
      </c>
      <c r="N72" s="44" t="str">
        <v>BG423 Пазарджик</v>
      </c>
      <c r="O72" s="44" t="str">
        <v>BG423 Пазарджик</v>
      </c>
      <c r="P72" s="44" t="str">
        <v>BG423 Пазарджик</v>
      </c>
      <c r="Q72" s="44" t="str">
        <v>BG423 Пазарджик</v>
      </c>
    </row>
    <row r="73" spans="1:17" x14ac:dyDescent="0.3">
      <c r="A73" s="44"/>
      <c r="B73" s="44" t="s">
        <v>503</v>
      </c>
      <c r="C73" s="44"/>
      <c r="D73" s="44"/>
      <c r="E73" s="44"/>
      <c r="F73" s="44" t="s">
        <v>994</v>
      </c>
      <c r="G73" s="44" t="s">
        <v>1305</v>
      </c>
      <c r="H73" s="44" t="str">
        <v>DEG0 Thüringen</v>
      </c>
      <c r="I73" s="44" t="str">
        <v>DEG0 Thüringen</v>
      </c>
      <c r="J73" s="44" t="str">
        <v>DEG0 Thüringen</v>
      </c>
      <c r="K73" s="44" t="str">
        <v>DEG0 Thüringen</v>
      </c>
      <c r="L73" s="44" t="str">
        <v>DEG0 Thüringen</v>
      </c>
      <c r="M73" s="44" t="str">
        <v>BG424 Смолян</v>
      </c>
      <c r="N73" s="44" t="str">
        <v>BG424 Смолян</v>
      </c>
      <c r="O73" s="44" t="str">
        <v>BG424 Смолян</v>
      </c>
      <c r="P73" s="44" t="str">
        <v>BG424 Смолян</v>
      </c>
      <c r="Q73" s="44" t="str">
        <v>BG424 Смолян</v>
      </c>
    </row>
    <row r="74" spans="1:17" x14ac:dyDescent="0.3">
      <c r="A74" s="44"/>
      <c r="B74" s="44" t="s">
        <v>504</v>
      </c>
      <c r="C74" s="44"/>
      <c r="D74" s="44"/>
      <c r="E74" s="44"/>
      <c r="F74" s="44" t="s">
        <v>995</v>
      </c>
      <c r="G74" s="44" t="s">
        <v>1306</v>
      </c>
      <c r="H74" s="44" t="str">
        <v>DEZZ Extra-Regio NUTS 2</v>
      </c>
      <c r="I74" s="44" t="str">
        <v>DEZZ Extra-Regio NUTS 2</v>
      </c>
      <c r="J74" s="44" t="str">
        <v>DEZZ Extra-Regio NUTS 2</v>
      </c>
      <c r="K74" s="44" t="str">
        <v>DEZZ Extra-Regio NUTS 2</v>
      </c>
      <c r="L74" s="44" t="str">
        <v>DEZZ Extra-Regio NUTS 2</v>
      </c>
      <c r="M74" s="44" t="str">
        <v>BG425 Кърджали</v>
      </c>
      <c r="N74" s="44" t="str">
        <v>BG425 Кърджали</v>
      </c>
      <c r="O74" s="44" t="str">
        <v>BG425 Кърджали</v>
      </c>
      <c r="P74" s="44" t="str">
        <v>BG425 Кърджали</v>
      </c>
      <c r="Q74" s="44" t="str">
        <v>BG425 Кърджали</v>
      </c>
    </row>
    <row r="75" spans="1:17" x14ac:dyDescent="0.3">
      <c r="A75" s="44"/>
      <c r="B75" s="44" t="s">
        <v>505</v>
      </c>
      <c r="C75" s="44"/>
      <c r="D75" s="44"/>
      <c r="E75" s="44"/>
      <c r="F75" s="44" t="s">
        <v>996</v>
      </c>
      <c r="G75" s="44" t="s">
        <v>1307</v>
      </c>
      <c r="H75" s="44" t="str">
        <v>EE00 Eesti</v>
      </c>
      <c r="I75" s="44" t="str">
        <v>EE00 Eesti</v>
      </c>
      <c r="J75" s="44" t="str">
        <v>EE00 Eesti</v>
      </c>
      <c r="K75" s="44" t="str">
        <v>EE00 Eesti</v>
      </c>
      <c r="L75" s="44" t="str">
        <v>EE00 Eesti</v>
      </c>
      <c r="M75" s="44" t="str">
        <v>BGZZZ Extra-Regio NUTS 3</v>
      </c>
      <c r="N75" s="44" t="str">
        <v>BGZZZ Extra-Regio NUTS 3</v>
      </c>
      <c r="O75" s="44" t="str">
        <v>BGZZZ Extra-Regio NUTS 3</v>
      </c>
      <c r="P75" s="44" t="str">
        <v>BGZZZ Extra-Regio NUTS 3</v>
      </c>
      <c r="Q75" s="44" t="str">
        <v>BGZZZ Extra-Regio NUTS 3</v>
      </c>
    </row>
    <row r="76" spans="1:17" x14ac:dyDescent="0.3">
      <c r="A76" s="44"/>
      <c r="B76" s="44" t="s">
        <v>506</v>
      </c>
      <c r="C76" s="44"/>
      <c r="D76" s="44"/>
      <c r="E76" s="44"/>
      <c r="F76" s="44" t="s">
        <v>997</v>
      </c>
      <c r="G76" s="44" t="s">
        <v>1308</v>
      </c>
      <c r="H76" s="44" t="str">
        <v>EEZZ Extra-Regio NUTS 2</v>
      </c>
      <c r="I76" s="44" t="str">
        <v>EEZZ Extra-Regio NUTS 2</v>
      </c>
      <c r="J76" s="44" t="str">
        <v>EEZZ Extra-Regio NUTS 2</v>
      </c>
      <c r="K76" s="44" t="str">
        <v>EEZZ Extra-Regio NUTS 2</v>
      </c>
      <c r="L76" s="44" t="str">
        <v>EEZZ Extra-Regio NUTS 2</v>
      </c>
      <c r="M76" s="44" t="str">
        <v>CZ010 Hlavní město Praha</v>
      </c>
      <c r="N76" s="44" t="str">
        <v>CZ010 Hlavní město Praha</v>
      </c>
      <c r="O76" s="44" t="str">
        <v>CZ010 Hlavní město Praha</v>
      </c>
      <c r="P76" s="44" t="str">
        <v>CZ010 Hlavní město Praha</v>
      </c>
      <c r="Q76" s="44" t="str">
        <v>CZ010 Hlavní město Praha</v>
      </c>
    </row>
    <row r="77" spans="1:17" x14ac:dyDescent="0.3">
      <c r="A77" s="44"/>
      <c r="B77" s="44" t="s">
        <v>507</v>
      </c>
      <c r="C77" s="44"/>
      <c r="D77" s="44"/>
      <c r="E77" s="44"/>
      <c r="F77" s="44" t="s">
        <v>998</v>
      </c>
      <c r="G77" s="44" t="s">
        <v>1309</v>
      </c>
      <c r="H77" s="44" t="str">
        <v>IE04 Northern and Western</v>
      </c>
      <c r="I77" s="44" t="str">
        <v>IE04 Northern and Western</v>
      </c>
      <c r="J77" s="44" t="str">
        <v>IE04 Northern and Western</v>
      </c>
      <c r="K77" s="44" t="str">
        <v>IE04 Northern and Western</v>
      </c>
      <c r="L77" s="44" t="str">
        <v>IE04 Northern and Western</v>
      </c>
      <c r="M77" s="44" t="str">
        <v>CZ020 Středočeský kraj</v>
      </c>
      <c r="N77" s="44" t="str">
        <v>CZ020 Středočeský kraj</v>
      </c>
      <c r="O77" s="44" t="str">
        <v>CZ020 Středočeský kraj</v>
      </c>
      <c r="P77" s="44" t="str">
        <v>CZ020 Středočeský kraj</v>
      </c>
      <c r="Q77" s="44" t="str">
        <v>CZ020 Středočeský kraj</v>
      </c>
    </row>
    <row r="78" spans="1:17" x14ac:dyDescent="0.3">
      <c r="A78" s="44"/>
      <c r="B78" s="44" t="s">
        <v>508</v>
      </c>
      <c r="C78" s="44"/>
      <c r="D78" s="44"/>
      <c r="E78" s="44"/>
      <c r="F78" s="44" t="s">
        <v>999</v>
      </c>
      <c r="G78" s="44" t="s">
        <v>1310</v>
      </c>
      <c r="H78" s="44" t="str">
        <v>IE05 Southern</v>
      </c>
      <c r="I78" s="44" t="str">
        <v>IE05 Southern</v>
      </c>
      <c r="J78" s="44" t="str">
        <v>IE05 Southern</v>
      </c>
      <c r="K78" s="44" t="str">
        <v>IE05 Southern</v>
      </c>
      <c r="L78" s="44" t="str">
        <v>IE05 Southern</v>
      </c>
      <c r="M78" s="44" t="str">
        <v>CZ031 Jihočeský kraj</v>
      </c>
      <c r="N78" s="44" t="str">
        <v>CZ031 Jihočeský kraj</v>
      </c>
      <c r="O78" s="44" t="str">
        <v>CZ031 Jihočeský kraj</v>
      </c>
      <c r="P78" s="44" t="str">
        <v>CZ031 Jihočeský kraj</v>
      </c>
      <c r="Q78" s="44" t="str">
        <v>CZ031 Jihočeský kraj</v>
      </c>
    </row>
    <row r="79" spans="1:17" x14ac:dyDescent="0.3">
      <c r="A79" s="44"/>
      <c r="B79" s="44" t="s">
        <v>509</v>
      </c>
      <c r="C79" s="44"/>
      <c r="D79" s="44"/>
      <c r="E79" s="44"/>
      <c r="F79" s="44" t="s">
        <v>1000</v>
      </c>
      <c r="G79" s="44" t="s">
        <v>1311</v>
      </c>
      <c r="H79" s="44" t="str">
        <v>IE06 Eastern and Midland</v>
      </c>
      <c r="I79" s="44" t="str">
        <v>IE06 Eastern and Midland</v>
      </c>
      <c r="J79" s="44" t="str">
        <v>IE06 Eastern and Midland</v>
      </c>
      <c r="K79" s="44" t="str">
        <v>IE06 Eastern and Midland</v>
      </c>
      <c r="L79" s="44" t="str">
        <v>IE06 Eastern and Midland</v>
      </c>
      <c r="M79" s="44" t="str">
        <v>CZ032 Plzeňský kraj</v>
      </c>
      <c r="N79" s="44" t="str">
        <v>CZ032 Plzeňský kraj</v>
      </c>
      <c r="O79" s="44" t="str">
        <v>CZ032 Plzeňský kraj</v>
      </c>
      <c r="P79" s="44" t="str">
        <v>CZ032 Plzeňský kraj</v>
      </c>
      <c r="Q79" s="44" t="str">
        <v>CZ032 Plzeňský kraj</v>
      </c>
    </row>
    <row r="80" spans="1:17" x14ac:dyDescent="0.3">
      <c r="A80" s="44"/>
      <c r="B80" s="44" t="s">
        <v>510</v>
      </c>
      <c r="C80" s="44"/>
      <c r="D80" s="44"/>
      <c r="E80" s="44"/>
      <c r="F80" s="44" t="s">
        <v>1001</v>
      </c>
      <c r="G80" s="44" t="s">
        <v>1312</v>
      </c>
      <c r="H80" s="44" t="str">
        <v>IEZZ Extra-Regio NUTS 2</v>
      </c>
      <c r="I80" s="44" t="str">
        <v>IEZZ Extra-Regio NUTS 2</v>
      </c>
      <c r="J80" s="44" t="str">
        <v>IEZZ Extra-Regio NUTS 2</v>
      </c>
      <c r="K80" s="44" t="str">
        <v>IEZZ Extra-Regio NUTS 2</v>
      </c>
      <c r="L80" s="44" t="str">
        <v>IEZZ Extra-Regio NUTS 2</v>
      </c>
      <c r="M80" s="44" t="str">
        <v>CZ041 Karlovarský kraj</v>
      </c>
      <c r="N80" s="44" t="str">
        <v>CZ041 Karlovarský kraj</v>
      </c>
      <c r="O80" s="44" t="str">
        <v>CZ041 Karlovarský kraj</v>
      </c>
      <c r="P80" s="44" t="str">
        <v>CZ041 Karlovarský kraj</v>
      </c>
      <c r="Q80" s="44" t="str">
        <v>CZ041 Karlovarský kraj</v>
      </c>
    </row>
    <row r="81" spans="1:17" x14ac:dyDescent="0.3">
      <c r="A81" s="44"/>
      <c r="B81" s="44" t="s">
        <v>511</v>
      </c>
      <c r="C81" s="44"/>
      <c r="D81" s="44"/>
      <c r="E81" s="44"/>
      <c r="F81" s="44" t="s">
        <v>1002</v>
      </c>
      <c r="G81" s="44" t="s">
        <v>1313</v>
      </c>
      <c r="H81" s="44" t="str">
        <v>EL30 Attiki</v>
      </c>
      <c r="I81" s="44" t="str">
        <v>EL30 Attiki</v>
      </c>
      <c r="J81" s="44" t="str">
        <v>EL30 Attiki</v>
      </c>
      <c r="K81" s="44" t="str">
        <v>EL30 Attiki</v>
      </c>
      <c r="L81" s="44" t="str">
        <v>EL30 Attiki</v>
      </c>
      <c r="M81" s="44" t="str">
        <v>CZ042 Ústecký kraj</v>
      </c>
      <c r="N81" s="44" t="str">
        <v>CZ042 Ústecký kraj</v>
      </c>
      <c r="O81" s="44" t="str">
        <v>CZ042 Ústecký kraj</v>
      </c>
      <c r="P81" s="44" t="str">
        <v>CZ042 Ústecký kraj</v>
      </c>
      <c r="Q81" s="44" t="str">
        <v>CZ042 Ústecký kraj</v>
      </c>
    </row>
    <row r="82" spans="1:17" x14ac:dyDescent="0.3">
      <c r="A82" s="44"/>
      <c r="B82" s="44" t="s">
        <v>512</v>
      </c>
      <c r="C82" s="44"/>
      <c r="D82" s="44"/>
      <c r="E82" s="44"/>
      <c r="F82" s="44" t="s">
        <v>1003</v>
      </c>
      <c r="G82" s="44" t="s">
        <v>1314</v>
      </c>
      <c r="H82" s="44" t="str">
        <v>EL41 Voreio Aigaio</v>
      </c>
      <c r="I82" s="44" t="str">
        <v>EL41 Voreio Aigaio</v>
      </c>
      <c r="J82" s="44" t="str">
        <v>EL41 Voreio Aigaio</v>
      </c>
      <c r="K82" s="44" t="str">
        <v>EL41 Voreio Aigaio</v>
      </c>
      <c r="L82" s="44" t="str">
        <v>EL41 Voreio Aigaio</v>
      </c>
      <c r="M82" s="44" t="str">
        <v>CZ051 Liberecký kraj</v>
      </c>
      <c r="N82" s="44" t="str">
        <v>CZ051 Liberecký kraj</v>
      </c>
      <c r="O82" s="44" t="str">
        <v>CZ051 Liberecký kraj</v>
      </c>
      <c r="P82" s="44" t="str">
        <v>CZ051 Liberecký kraj</v>
      </c>
      <c r="Q82" s="44" t="str">
        <v>CZ051 Liberecký kraj</v>
      </c>
    </row>
    <row r="83" spans="1:17" x14ac:dyDescent="0.3">
      <c r="A83" s="44"/>
      <c r="B83" s="44" t="s">
        <v>513</v>
      </c>
      <c r="C83" s="44"/>
      <c r="D83" s="44"/>
      <c r="E83" s="44"/>
      <c r="F83" s="44" t="s">
        <v>1004</v>
      </c>
      <c r="G83" s="44" t="s">
        <v>1315</v>
      </c>
      <c r="H83" s="44" t="str">
        <v>EL42 Notio Aigaio</v>
      </c>
      <c r="I83" s="44" t="str">
        <v>EL42 Notio Aigaio</v>
      </c>
      <c r="J83" s="44" t="str">
        <v>EL42 Notio Aigaio</v>
      </c>
      <c r="K83" s="44" t="str">
        <v>EL42 Notio Aigaio</v>
      </c>
      <c r="L83" s="44" t="str">
        <v>EL42 Notio Aigaio</v>
      </c>
      <c r="M83" s="44" t="str">
        <v>CZ052 Královéhradecký kraj</v>
      </c>
      <c r="N83" s="44" t="str">
        <v>CZ052 Královéhradecký kraj</v>
      </c>
      <c r="O83" s="44" t="str">
        <v>CZ052 Královéhradecký kraj</v>
      </c>
      <c r="P83" s="44" t="str">
        <v>CZ052 Královéhradecký kraj</v>
      </c>
      <c r="Q83" s="44" t="str">
        <v>CZ052 Královéhradecký kraj</v>
      </c>
    </row>
    <row r="84" spans="1:17" x14ac:dyDescent="0.3">
      <c r="A84" s="44"/>
      <c r="B84" s="44" t="s">
        <v>514</v>
      </c>
      <c r="C84" s="44"/>
      <c r="D84" s="44"/>
      <c r="E84" s="44"/>
      <c r="F84" s="44" t="s">
        <v>1005</v>
      </c>
      <c r="G84" s="44" t="s">
        <v>1316</v>
      </c>
      <c r="H84" s="44" t="str">
        <v>EL43 Kriti</v>
      </c>
      <c r="I84" s="44" t="str">
        <v>EL43 Kriti</v>
      </c>
      <c r="J84" s="44" t="str">
        <v>EL43 Kriti</v>
      </c>
      <c r="K84" s="44" t="str">
        <v>EL43 Kriti</v>
      </c>
      <c r="L84" s="44" t="str">
        <v>EL43 Kriti</v>
      </c>
      <c r="M84" s="44" t="str">
        <v>CZ053 Pardubický kraj</v>
      </c>
      <c r="N84" s="44" t="str">
        <v>CZ053 Pardubický kraj</v>
      </c>
      <c r="O84" s="44" t="str">
        <v>CZ053 Pardubický kraj</v>
      </c>
      <c r="P84" s="44" t="str">
        <v>CZ053 Pardubický kraj</v>
      </c>
      <c r="Q84" s="44" t="str">
        <v>CZ053 Pardubický kraj</v>
      </c>
    </row>
    <row r="85" spans="1:17" x14ac:dyDescent="0.3">
      <c r="A85" s="44"/>
      <c r="B85" s="44" t="s">
        <v>515</v>
      </c>
      <c r="C85" s="44"/>
      <c r="D85" s="44"/>
      <c r="E85" s="44"/>
      <c r="F85" s="44" t="s">
        <v>1006</v>
      </c>
      <c r="G85" s="44" t="s">
        <v>1317</v>
      </c>
      <c r="H85" s="44" t="str">
        <v>EL51 Anatoliki Makedonia, Thraki</v>
      </c>
      <c r="I85" s="44" t="str">
        <v>EL51 Anatoliki Makedonia, Thraki</v>
      </c>
      <c r="J85" s="44" t="str">
        <v>EL51 Anatoliki Makedonia, Thraki</v>
      </c>
      <c r="K85" s="44" t="str">
        <v>EL51 Anatoliki Makedonia, Thraki</v>
      </c>
      <c r="L85" s="44" t="str">
        <v>EL51 Anatoliki Makedonia, Thraki</v>
      </c>
      <c r="M85" s="44" t="str">
        <v>CZ063 Kraj Vysočina</v>
      </c>
      <c r="N85" s="44" t="str">
        <v>CZ063 Kraj Vysočina</v>
      </c>
      <c r="O85" s="44" t="str">
        <v>CZ063 Kraj Vysočina</v>
      </c>
      <c r="P85" s="44" t="str">
        <v>CZ063 Kraj Vysočina</v>
      </c>
      <c r="Q85" s="44" t="str">
        <v>CZ063 Kraj Vysočina</v>
      </c>
    </row>
    <row r="86" spans="1:17" x14ac:dyDescent="0.3">
      <c r="A86" s="44"/>
      <c r="B86" s="44" t="s">
        <v>516</v>
      </c>
      <c r="C86" s="44"/>
      <c r="D86" s="44"/>
      <c r="E86" s="44"/>
      <c r="F86" s="44" t="s">
        <v>1007</v>
      </c>
      <c r="G86" s="44" t="s">
        <v>1318</v>
      </c>
      <c r="H86" s="44" t="str">
        <v>EL52 Kentriki Makedonia</v>
      </c>
      <c r="I86" s="44" t="str">
        <v>EL52 Kentriki Makedonia</v>
      </c>
      <c r="J86" s="44" t="str">
        <v>EL52 Kentriki Makedonia</v>
      </c>
      <c r="K86" s="44" t="str">
        <v>EL52 Kentriki Makedonia</v>
      </c>
      <c r="L86" s="44" t="str">
        <v>EL52 Kentriki Makedonia</v>
      </c>
      <c r="M86" s="44" t="str">
        <v>CZ064 Jihomoravský kraj</v>
      </c>
      <c r="N86" s="44" t="str">
        <v>CZ064 Jihomoravský kraj</v>
      </c>
      <c r="O86" s="44" t="str">
        <v>CZ064 Jihomoravský kraj</v>
      </c>
      <c r="P86" s="44" t="str">
        <v>CZ064 Jihomoravský kraj</v>
      </c>
      <c r="Q86" s="44" t="str">
        <v>CZ064 Jihomoravský kraj</v>
      </c>
    </row>
    <row r="87" spans="1:17" x14ac:dyDescent="0.3">
      <c r="A87" s="44"/>
      <c r="B87" s="44" t="s">
        <v>517</v>
      </c>
      <c r="C87" s="44"/>
      <c r="D87" s="44"/>
      <c r="E87" s="44"/>
      <c r="F87" s="44" t="s">
        <v>1008</v>
      </c>
      <c r="G87" s="44" t="s">
        <v>1319</v>
      </c>
      <c r="H87" s="44" t="str">
        <v>EL53 Dytiki Makedonia</v>
      </c>
      <c r="I87" s="44" t="str">
        <v>EL53 Dytiki Makedonia</v>
      </c>
      <c r="J87" s="44" t="str">
        <v>EL53 Dytiki Makedonia</v>
      </c>
      <c r="K87" s="44" t="str">
        <v>EL53 Dytiki Makedonia</v>
      </c>
      <c r="L87" s="44" t="str">
        <v>EL53 Dytiki Makedonia</v>
      </c>
      <c r="M87" s="44" t="str">
        <v>CZ071 Olomoucký kraj</v>
      </c>
      <c r="N87" s="44" t="str">
        <v>CZ071 Olomoucký kraj</v>
      </c>
      <c r="O87" s="44" t="str">
        <v>CZ071 Olomoucký kraj</v>
      </c>
      <c r="P87" s="44" t="str">
        <v>CZ071 Olomoucký kraj</v>
      </c>
      <c r="Q87" s="44" t="str">
        <v>CZ071 Olomoucký kraj</v>
      </c>
    </row>
    <row r="88" spans="1:17" x14ac:dyDescent="0.3">
      <c r="A88" s="44"/>
      <c r="B88" s="44" t="s">
        <v>518</v>
      </c>
      <c r="C88" s="44"/>
      <c r="D88" s="44"/>
      <c r="E88" s="44"/>
      <c r="F88" s="44" t="s">
        <v>1009</v>
      </c>
      <c r="G88" s="44" t="s">
        <v>1320</v>
      </c>
      <c r="H88" s="44" t="str">
        <v>EL54 Ipeiros</v>
      </c>
      <c r="I88" s="44" t="str">
        <v>EL54 Ipeiros</v>
      </c>
      <c r="J88" s="44" t="str">
        <v>EL54 Ipeiros</v>
      </c>
      <c r="K88" s="44" t="str">
        <v>EL54 Ipeiros</v>
      </c>
      <c r="L88" s="44" t="str">
        <v>EL54 Ipeiros</v>
      </c>
      <c r="M88" s="44" t="str">
        <v>CZ072 Zlínský kraj</v>
      </c>
      <c r="N88" s="44" t="str">
        <v>CZ072 Zlínský kraj</v>
      </c>
      <c r="O88" s="44" t="str">
        <v>CZ072 Zlínský kraj</v>
      </c>
      <c r="P88" s="44" t="str">
        <v>CZ072 Zlínský kraj</v>
      </c>
      <c r="Q88" s="44" t="str">
        <v>CZ072 Zlínský kraj</v>
      </c>
    </row>
    <row r="89" spans="1:17" x14ac:dyDescent="0.3">
      <c r="A89" s="44"/>
      <c r="B89" s="44" t="s">
        <v>519</v>
      </c>
      <c r="C89" s="44"/>
      <c r="D89" s="44"/>
      <c r="E89" s="44"/>
      <c r="F89" s="44" t="s">
        <v>1010</v>
      </c>
      <c r="G89" s="44" t="s">
        <v>1321</v>
      </c>
      <c r="H89" s="44" t="str">
        <v>EL61 Thessalia</v>
      </c>
      <c r="I89" s="44" t="str">
        <v>EL61 Thessalia</v>
      </c>
      <c r="J89" s="44" t="str">
        <v>EL61 Thessalia</v>
      </c>
      <c r="K89" s="44" t="str">
        <v>EL61 Thessalia</v>
      </c>
      <c r="L89" s="44" t="str">
        <v>EL61 Thessalia</v>
      </c>
      <c r="M89" s="44" t="str">
        <v>CZ080 Moravskoslezský kraj</v>
      </c>
      <c r="N89" s="44" t="str">
        <v>CZ080 Moravskoslezský kraj</v>
      </c>
      <c r="O89" s="44" t="str">
        <v>CZ080 Moravskoslezský kraj</v>
      </c>
      <c r="P89" s="44" t="str">
        <v>CZ080 Moravskoslezský kraj</v>
      </c>
      <c r="Q89" s="44" t="str">
        <v>CZ080 Moravskoslezský kraj</v>
      </c>
    </row>
    <row r="90" spans="1:17" x14ac:dyDescent="0.3">
      <c r="A90" s="44"/>
      <c r="B90" s="44" t="s">
        <v>520</v>
      </c>
      <c r="C90" s="44"/>
      <c r="D90" s="44"/>
      <c r="E90" s="44"/>
      <c r="F90" s="44" t="s">
        <v>1011</v>
      </c>
      <c r="G90" s="44" t="s">
        <v>1322</v>
      </c>
      <c r="H90" s="44" t="str">
        <v>EL62 Ionia Nisia</v>
      </c>
      <c r="I90" s="44" t="str">
        <v>EL62 Ionia Nisia</v>
      </c>
      <c r="J90" s="44" t="str">
        <v>EL62 Ionia Nisia</v>
      </c>
      <c r="K90" s="44" t="str">
        <v>EL62 Ionia Nisia</v>
      </c>
      <c r="L90" s="44" t="str">
        <v>EL62 Ionia Nisia</v>
      </c>
      <c r="M90" s="44" t="str">
        <v>CZZZZ Extra-Regio NUTS 3</v>
      </c>
      <c r="N90" s="44" t="str">
        <v>CZZZZ Extra-Regio NUTS 3</v>
      </c>
      <c r="O90" s="44" t="str">
        <v>CZZZZ Extra-Regio NUTS 3</v>
      </c>
      <c r="P90" s="44" t="str">
        <v>CZZZZ Extra-Regio NUTS 3</v>
      </c>
      <c r="Q90" s="44" t="str">
        <v>CZZZZ Extra-Regio NUTS 3</v>
      </c>
    </row>
    <row r="91" spans="1:17" x14ac:dyDescent="0.3">
      <c r="A91" s="44"/>
      <c r="B91" s="44" t="s">
        <v>521</v>
      </c>
      <c r="C91" s="44"/>
      <c r="D91" s="44"/>
      <c r="E91" s="44"/>
      <c r="F91" s="44" t="s">
        <v>1012</v>
      </c>
      <c r="G91" s="44" t="s">
        <v>1323</v>
      </c>
      <c r="H91" s="44" t="str">
        <v>EL63 Dytiki Elláda</v>
      </c>
      <c r="I91" s="44" t="str">
        <v>EL63 Dytiki Elláda</v>
      </c>
      <c r="J91" s="44" t="str">
        <v>EL63 Dytiki Elláda</v>
      </c>
      <c r="K91" s="44" t="str">
        <v>EL63 Dytiki Elláda</v>
      </c>
      <c r="L91" s="44" t="str">
        <v>EL63 Dytiki Elláda</v>
      </c>
      <c r="M91" s="44" t="str">
        <v>DK011 Byen København</v>
      </c>
      <c r="N91" s="44" t="str">
        <v>DK011 Byen København</v>
      </c>
      <c r="O91" s="44" t="str">
        <v>DK011 Byen København</v>
      </c>
      <c r="P91" s="44" t="str">
        <v>DK011 Byen København</v>
      </c>
      <c r="Q91" s="44" t="str">
        <v>DK011 Byen København</v>
      </c>
    </row>
    <row r="92" spans="1:17" x14ac:dyDescent="0.3">
      <c r="A92" s="44"/>
      <c r="B92" s="44" t="s">
        <v>522</v>
      </c>
      <c r="C92" s="44"/>
      <c r="D92" s="44"/>
      <c r="E92" s="44"/>
      <c r="F92" s="44" t="s">
        <v>1013</v>
      </c>
      <c r="G92" s="44" t="s">
        <v>1324</v>
      </c>
      <c r="H92" s="44" t="str">
        <v>EL64 Sterea Elláda</v>
      </c>
      <c r="I92" s="44" t="str">
        <v>EL64 Sterea Elláda</v>
      </c>
      <c r="J92" s="44" t="str">
        <v>EL64 Sterea Elláda</v>
      </c>
      <c r="K92" s="44" t="str">
        <v>EL64 Sterea Elláda</v>
      </c>
      <c r="L92" s="44" t="str">
        <v>EL64 Sterea Elláda</v>
      </c>
      <c r="M92" s="44" t="str">
        <v>DK012 Københavns omegn</v>
      </c>
      <c r="N92" s="44" t="str">
        <v>DK012 Københavns omegn</v>
      </c>
      <c r="O92" s="44" t="str">
        <v>DK012 Københavns omegn</v>
      </c>
      <c r="P92" s="44" t="str">
        <v>DK012 Københavns omegn</v>
      </c>
      <c r="Q92" s="44" t="str">
        <v>DK012 Københavns omegn</v>
      </c>
    </row>
    <row r="93" spans="1:17" x14ac:dyDescent="0.3">
      <c r="A93" s="44"/>
      <c r="B93" s="44" t="s">
        <v>523</v>
      </c>
      <c r="C93" s="44"/>
      <c r="D93" s="44"/>
      <c r="E93" s="44"/>
      <c r="F93" s="44" t="s">
        <v>1014</v>
      </c>
      <c r="G93" s="44" t="s">
        <v>1325</v>
      </c>
      <c r="H93" s="44" t="str">
        <v>EL65 Peloponnisos</v>
      </c>
      <c r="I93" s="44" t="str">
        <v>EL65 Peloponnisos</v>
      </c>
      <c r="J93" s="44" t="str">
        <v>EL65 Peloponnisos</v>
      </c>
      <c r="K93" s="44" t="str">
        <v>EL65 Peloponnisos</v>
      </c>
      <c r="L93" s="44" t="str">
        <v>EL65 Peloponnisos</v>
      </c>
      <c r="M93" s="44" t="str">
        <v>DK013 Nordsjælland</v>
      </c>
      <c r="N93" s="44" t="str">
        <v>DK013 Nordsjælland</v>
      </c>
      <c r="O93" s="44" t="str">
        <v>DK013 Nordsjælland</v>
      </c>
      <c r="P93" s="44" t="str">
        <v>DK013 Nordsjælland</v>
      </c>
      <c r="Q93" s="44" t="str">
        <v>DK013 Nordsjælland</v>
      </c>
    </row>
    <row r="94" spans="1:17" x14ac:dyDescent="0.3">
      <c r="A94" s="44"/>
      <c r="B94" s="44" t="s">
        <v>524</v>
      </c>
      <c r="C94" s="44"/>
      <c r="D94" s="44"/>
      <c r="E94" s="44"/>
      <c r="F94" s="44" t="s">
        <v>1015</v>
      </c>
      <c r="G94" s="44" t="s">
        <v>1326</v>
      </c>
      <c r="H94" s="44" t="str">
        <v>ELZZ Extra-Regio NUTS 2</v>
      </c>
      <c r="I94" s="44" t="str">
        <v>ELZZ Extra-Regio NUTS 2</v>
      </c>
      <c r="J94" s="44" t="str">
        <v>ELZZ Extra-Regio NUTS 2</v>
      </c>
      <c r="K94" s="44" t="str">
        <v>ELZZ Extra-Regio NUTS 2</v>
      </c>
      <c r="L94" s="44" t="str">
        <v>ELZZ Extra-Regio NUTS 2</v>
      </c>
      <c r="M94" s="44" t="str">
        <v>DK014 Bornholm</v>
      </c>
      <c r="N94" s="44" t="str">
        <v>DK014 Bornholm</v>
      </c>
      <c r="O94" s="44" t="str">
        <v>DK014 Bornholm</v>
      </c>
      <c r="P94" s="44" t="str">
        <v>DK014 Bornholm</v>
      </c>
      <c r="Q94" s="44" t="str">
        <v>DK014 Bornholm</v>
      </c>
    </row>
    <row r="95" spans="1:17" x14ac:dyDescent="0.3">
      <c r="A95" s="44"/>
      <c r="B95" s="44" t="s">
        <v>525</v>
      </c>
      <c r="C95" s="44"/>
      <c r="D95" s="44"/>
      <c r="E95" s="44"/>
      <c r="F95" s="44" t="s">
        <v>1016</v>
      </c>
      <c r="G95" s="44" t="s">
        <v>1327</v>
      </c>
      <c r="H95" s="44" t="str">
        <v>ES11 Galicia</v>
      </c>
      <c r="I95" s="44" t="str">
        <v>ES11 Galicia</v>
      </c>
      <c r="J95" s="44" t="str">
        <v>ES11 Galicia</v>
      </c>
      <c r="K95" s="44" t="str">
        <v>ES11 Galicia</v>
      </c>
      <c r="L95" s="44" t="str">
        <v>ES11 Galicia</v>
      </c>
      <c r="M95" s="44" t="str">
        <v>DK021 Østsjælland</v>
      </c>
      <c r="N95" s="44" t="str">
        <v>DK021 Østsjælland</v>
      </c>
      <c r="O95" s="44" t="str">
        <v>DK021 Østsjælland</v>
      </c>
      <c r="P95" s="44" t="str">
        <v>DK021 Østsjælland</v>
      </c>
      <c r="Q95" s="44" t="str">
        <v>DK021 Østsjælland</v>
      </c>
    </row>
    <row r="96" spans="1:17" x14ac:dyDescent="0.3">
      <c r="A96" s="44"/>
      <c r="B96" s="44" t="s">
        <v>526</v>
      </c>
      <c r="C96" s="44"/>
      <c r="D96" s="44"/>
      <c r="E96" s="44"/>
      <c r="F96" s="44" t="s">
        <v>1017</v>
      </c>
      <c r="G96" s="44" t="s">
        <v>1328</v>
      </c>
      <c r="H96" s="44" t="str">
        <v>ES12 Principado de Asturias</v>
      </c>
      <c r="I96" s="44" t="str">
        <v>ES12 Principado de Asturias</v>
      </c>
      <c r="J96" s="44" t="str">
        <v>ES12 Principado de Asturias</v>
      </c>
      <c r="K96" s="44" t="str">
        <v>ES12 Principado de Asturias</v>
      </c>
      <c r="L96" s="44" t="str">
        <v>ES12 Principado de Asturias</v>
      </c>
      <c r="M96" s="44" t="str">
        <v>DK022 Vest- og Sydsjælland</v>
      </c>
      <c r="N96" s="44" t="str">
        <v>DK022 Vest- og Sydsjælland</v>
      </c>
      <c r="O96" s="44" t="str">
        <v>DK022 Vest- og Sydsjælland</v>
      </c>
      <c r="P96" s="44" t="str">
        <v>DK022 Vest- og Sydsjælland</v>
      </c>
      <c r="Q96" s="44" t="str">
        <v>DK022 Vest- og Sydsjælland</v>
      </c>
    </row>
    <row r="97" spans="1:17" x14ac:dyDescent="0.3">
      <c r="A97" s="44"/>
      <c r="B97" s="44" t="s">
        <v>527</v>
      </c>
      <c r="C97" s="44"/>
      <c r="D97" s="44"/>
      <c r="E97" s="44"/>
      <c r="F97" s="44" t="s">
        <v>1018</v>
      </c>
      <c r="G97" s="44" t="s">
        <v>1329</v>
      </c>
      <c r="H97" s="44" t="str">
        <v>ES13 Cantabria</v>
      </c>
      <c r="I97" s="44" t="str">
        <v>ES13 Cantabria</v>
      </c>
      <c r="J97" s="44" t="str">
        <v>ES13 Cantabria</v>
      </c>
      <c r="K97" s="44" t="str">
        <v>ES13 Cantabria</v>
      </c>
      <c r="L97" s="44" t="str">
        <v>ES13 Cantabria</v>
      </c>
      <c r="M97" s="44" t="str">
        <v>DK031 Fyn</v>
      </c>
      <c r="N97" s="44" t="str">
        <v>DK031 Fyn</v>
      </c>
      <c r="O97" s="44" t="str">
        <v>DK031 Fyn</v>
      </c>
      <c r="P97" s="44" t="str">
        <v>DK031 Fyn</v>
      </c>
      <c r="Q97" s="44" t="str">
        <v>DK031 Fyn</v>
      </c>
    </row>
    <row r="98" spans="1:17" x14ac:dyDescent="0.3">
      <c r="A98" s="44"/>
      <c r="B98" s="44" t="s">
        <v>528</v>
      </c>
      <c r="C98" s="44"/>
      <c r="D98" s="44"/>
      <c r="E98" s="44"/>
      <c r="F98" s="44" t="s">
        <v>1019</v>
      </c>
      <c r="G98" s="44" t="s">
        <v>1330</v>
      </c>
      <c r="H98" s="44" t="str">
        <v>ES21 País Vasco</v>
      </c>
      <c r="I98" s="44" t="str">
        <v>ES21 País Vasco</v>
      </c>
      <c r="J98" s="44" t="str">
        <v>ES21 País Vasco</v>
      </c>
      <c r="K98" s="44" t="str">
        <v>ES21 País Vasco</v>
      </c>
      <c r="L98" s="44" t="str">
        <v>ES21 País Vasco</v>
      </c>
      <c r="M98" s="44" t="str">
        <v>DK032 Sydjylland</v>
      </c>
      <c r="N98" s="44" t="str">
        <v>DK032 Sydjylland</v>
      </c>
      <c r="O98" s="44" t="str">
        <v>DK032 Sydjylland</v>
      </c>
      <c r="P98" s="44" t="str">
        <v>DK032 Sydjylland</v>
      </c>
      <c r="Q98" s="44" t="str">
        <v>DK032 Sydjylland</v>
      </c>
    </row>
    <row r="99" spans="1:17" x14ac:dyDescent="0.3">
      <c r="A99" s="44"/>
      <c r="B99" s="44" t="s">
        <v>529</v>
      </c>
      <c r="C99" s="44"/>
      <c r="D99" s="44"/>
      <c r="E99" s="44"/>
      <c r="F99" s="44" t="s">
        <v>1020</v>
      </c>
      <c r="G99" s="44" t="s">
        <v>1331</v>
      </c>
      <c r="H99" s="44" t="str">
        <v>ES22 Comunidad Foral de Navarra</v>
      </c>
      <c r="I99" s="44" t="str">
        <v>ES22 Comunidad Foral de Navarra</v>
      </c>
      <c r="J99" s="44" t="str">
        <v>ES22 Comunidad Foral de Navarra</v>
      </c>
      <c r="K99" s="44" t="str">
        <v>ES22 Comunidad Foral de Navarra</v>
      </c>
      <c r="L99" s="44" t="str">
        <v>ES22 Comunidad Foral de Navarra</v>
      </c>
      <c r="M99" s="44" t="str">
        <v>DK041 Vestjylland</v>
      </c>
      <c r="N99" s="44" t="str">
        <v>DK041 Vestjylland</v>
      </c>
      <c r="O99" s="44" t="str">
        <v>DK041 Vestjylland</v>
      </c>
      <c r="P99" s="44" t="str">
        <v>DK041 Vestjylland</v>
      </c>
      <c r="Q99" s="44" t="str">
        <v>DK041 Vestjylland</v>
      </c>
    </row>
    <row r="100" spans="1:17" x14ac:dyDescent="0.3">
      <c r="A100" s="44"/>
      <c r="B100" s="44" t="s">
        <v>530</v>
      </c>
      <c r="C100" s="44"/>
      <c r="D100" s="44"/>
      <c r="E100" s="44"/>
      <c r="F100" s="44" t="s">
        <v>1021</v>
      </c>
      <c r="G100" s="44" t="s">
        <v>1332</v>
      </c>
      <c r="H100" s="44" t="str">
        <v>ES23 La Rioja</v>
      </c>
      <c r="I100" s="44" t="str">
        <v>ES23 La Rioja</v>
      </c>
      <c r="J100" s="44" t="str">
        <v>ES23 La Rioja</v>
      </c>
      <c r="K100" s="44" t="str">
        <v>ES23 La Rioja</v>
      </c>
      <c r="L100" s="44" t="str">
        <v>ES23 La Rioja</v>
      </c>
      <c r="M100" s="44" t="str">
        <v>DK042 Østjylland</v>
      </c>
      <c r="N100" s="44" t="str">
        <v>DK042 Østjylland</v>
      </c>
      <c r="O100" s="44" t="str">
        <v>DK042 Østjylland</v>
      </c>
      <c r="P100" s="44" t="str">
        <v>DK042 Østjylland</v>
      </c>
      <c r="Q100" s="44" t="str">
        <v>DK042 Østjylland</v>
      </c>
    </row>
    <row r="101" spans="1:17" x14ac:dyDescent="0.3">
      <c r="A101" s="44"/>
      <c r="B101" s="44" t="s">
        <v>531</v>
      </c>
      <c r="C101" s="44"/>
      <c r="D101" s="44"/>
      <c r="E101" s="44"/>
      <c r="F101" s="44" t="s">
        <v>1022</v>
      </c>
      <c r="G101" s="44" t="s">
        <v>1333</v>
      </c>
      <c r="H101" s="44" t="str">
        <v>ES24 Aragón</v>
      </c>
      <c r="I101" s="44" t="str">
        <v>ES24 Aragón</v>
      </c>
      <c r="J101" s="44" t="str">
        <v>ES24 Aragón</v>
      </c>
      <c r="K101" s="44" t="str">
        <v>ES24 Aragón</v>
      </c>
      <c r="L101" s="44" t="str">
        <v>ES24 Aragón</v>
      </c>
      <c r="M101" s="44" t="str">
        <v>DK050 Nordjylland</v>
      </c>
      <c r="N101" s="44" t="str">
        <v>DK050 Nordjylland</v>
      </c>
      <c r="O101" s="44" t="str">
        <v>DK050 Nordjylland</v>
      </c>
      <c r="P101" s="44" t="str">
        <v>DK050 Nordjylland</v>
      </c>
      <c r="Q101" s="44" t="str">
        <v>DK050 Nordjylland</v>
      </c>
    </row>
    <row r="102" spans="1:17" x14ac:dyDescent="0.3">
      <c r="A102" s="44"/>
      <c r="B102" s="44" t="s">
        <v>532</v>
      </c>
      <c r="C102" s="44"/>
      <c r="D102" s="44"/>
      <c r="E102" s="44"/>
      <c r="F102" s="44" t="s">
        <v>1023</v>
      </c>
      <c r="G102" s="44" t="s">
        <v>1334</v>
      </c>
      <c r="H102" s="44" t="str">
        <v>ES30 Comunidad de Madrid</v>
      </c>
      <c r="I102" s="44" t="str">
        <v>ES30 Comunidad de Madrid</v>
      </c>
      <c r="J102" s="44" t="str">
        <v>ES30 Comunidad de Madrid</v>
      </c>
      <c r="K102" s="44" t="str">
        <v>ES30 Comunidad de Madrid</v>
      </c>
      <c r="L102" s="44" t="str">
        <v>ES30 Comunidad de Madrid</v>
      </c>
      <c r="M102" s="44" t="str">
        <v>DKZZZ Extra-Regio NUTS 3</v>
      </c>
      <c r="N102" s="44" t="str">
        <v>DKZZZ Extra-Regio NUTS 3</v>
      </c>
      <c r="O102" s="44" t="str">
        <v>DKZZZ Extra-Regio NUTS 3</v>
      </c>
      <c r="P102" s="44" t="str">
        <v>DKZZZ Extra-Regio NUTS 3</v>
      </c>
      <c r="Q102" s="44" t="str">
        <v>DKZZZ Extra-Regio NUTS 3</v>
      </c>
    </row>
    <row r="103" spans="1:17" x14ac:dyDescent="0.3">
      <c r="A103" s="44"/>
      <c r="B103" s="44" t="s">
        <v>533</v>
      </c>
      <c r="C103" s="44"/>
      <c r="D103" s="44"/>
      <c r="E103" s="44"/>
      <c r="F103" s="44" t="s">
        <v>1024</v>
      </c>
      <c r="G103" s="44" t="s">
        <v>1335</v>
      </c>
      <c r="H103" s="44" t="str">
        <v>ES41 Castilla y León</v>
      </c>
      <c r="I103" s="44" t="str">
        <v>ES41 Castilla y León</v>
      </c>
      <c r="J103" s="44" t="str">
        <v>ES41 Castilla y León</v>
      </c>
      <c r="K103" s="44" t="str">
        <v>ES41 Castilla y León</v>
      </c>
      <c r="L103" s="44" t="str">
        <v>ES41 Castilla y León</v>
      </c>
      <c r="M103" s="44" t="str">
        <v>DE111 Stuttgart, Stadtkreis</v>
      </c>
      <c r="N103" s="44" t="str">
        <v>DE111 Stuttgart, Stadtkreis</v>
      </c>
      <c r="O103" s="44" t="str">
        <v>DE111 Stuttgart, Stadtkreis</v>
      </c>
      <c r="P103" s="44" t="str">
        <v>DE111 Stuttgart, Stadtkreis</v>
      </c>
      <c r="Q103" s="44" t="str">
        <v>DE111 Stuttgart, Stadtkreis</v>
      </c>
    </row>
    <row r="104" spans="1:17" x14ac:dyDescent="0.3">
      <c r="A104" s="44"/>
      <c r="B104" s="44" t="s">
        <v>534</v>
      </c>
      <c r="C104" s="44"/>
      <c r="D104" s="44"/>
      <c r="E104" s="44"/>
      <c r="F104" s="44" t="s">
        <v>1025</v>
      </c>
      <c r="G104" s="44" t="s">
        <v>1336</v>
      </c>
      <c r="H104" s="44" t="str">
        <v>ES42 Castilla-La Mancha</v>
      </c>
      <c r="I104" s="44" t="str">
        <v>ES42 Castilla-La Mancha</v>
      </c>
      <c r="J104" s="44" t="str">
        <v>ES42 Castilla-La Mancha</v>
      </c>
      <c r="K104" s="44" t="str">
        <v>ES42 Castilla-La Mancha</v>
      </c>
      <c r="L104" s="44" t="str">
        <v>ES42 Castilla-La Mancha</v>
      </c>
      <c r="M104" s="44" t="str">
        <v>DE112 Böblingen</v>
      </c>
      <c r="N104" s="44" t="str">
        <v>DE112 Böblingen</v>
      </c>
      <c r="O104" s="44" t="str">
        <v>DE112 Böblingen</v>
      </c>
      <c r="P104" s="44" t="str">
        <v>DE112 Böblingen</v>
      </c>
      <c r="Q104" s="44" t="str">
        <v>DE112 Böblingen</v>
      </c>
    </row>
    <row r="105" spans="1:17" x14ac:dyDescent="0.3">
      <c r="A105" s="44"/>
      <c r="B105" s="44" t="s">
        <v>535</v>
      </c>
      <c r="C105" s="44"/>
      <c r="D105" s="44"/>
      <c r="E105" s="44"/>
      <c r="F105" s="44" t="s">
        <v>1026</v>
      </c>
      <c r="G105" s="44" t="s">
        <v>1337</v>
      </c>
      <c r="H105" s="44" t="str">
        <v>ES43 Extremadura</v>
      </c>
      <c r="I105" s="44" t="str">
        <v>ES43 Extremadura</v>
      </c>
      <c r="J105" s="44" t="str">
        <v>ES43 Extremadura</v>
      </c>
      <c r="K105" s="44" t="str">
        <v>ES43 Extremadura</v>
      </c>
      <c r="L105" s="44" t="str">
        <v>ES43 Extremadura</v>
      </c>
      <c r="M105" s="44" t="str">
        <v>DE113 Esslingen</v>
      </c>
      <c r="N105" s="44" t="str">
        <v>DE113 Esslingen</v>
      </c>
      <c r="O105" s="44" t="str">
        <v>DE113 Esslingen</v>
      </c>
      <c r="P105" s="44" t="str">
        <v>DE113 Esslingen</v>
      </c>
      <c r="Q105" s="44" t="str">
        <v>DE113 Esslingen</v>
      </c>
    </row>
    <row r="106" spans="1:17" x14ac:dyDescent="0.3">
      <c r="A106" s="44"/>
      <c r="B106" s="44" t="s">
        <v>536</v>
      </c>
      <c r="C106" s="44"/>
      <c r="D106" s="44"/>
      <c r="E106" s="44"/>
      <c r="F106" s="44" t="s">
        <v>1027</v>
      </c>
      <c r="G106" s="44" t="s">
        <v>1338</v>
      </c>
      <c r="H106" s="44" t="str">
        <v>ES51 Cataluña</v>
      </c>
      <c r="I106" s="44" t="str">
        <v>ES51 Cataluña</v>
      </c>
      <c r="J106" s="44" t="str">
        <v>ES51 Cataluña</v>
      </c>
      <c r="K106" s="44" t="str">
        <v>ES51 Cataluña</v>
      </c>
      <c r="L106" s="44" t="str">
        <v>ES51 Cataluña</v>
      </c>
      <c r="M106" s="44" t="str">
        <v>DE114 Göppingen</v>
      </c>
      <c r="N106" s="44" t="str">
        <v>DE114 Göppingen</v>
      </c>
      <c r="O106" s="44" t="str">
        <v>DE114 Göppingen</v>
      </c>
      <c r="P106" s="44" t="str">
        <v>DE114 Göppingen</v>
      </c>
      <c r="Q106" s="44" t="str">
        <v>DE114 Göppingen</v>
      </c>
    </row>
    <row r="107" spans="1:17" x14ac:dyDescent="0.3">
      <c r="A107" s="44"/>
      <c r="B107" s="44" t="s">
        <v>537</v>
      </c>
      <c r="C107" s="44"/>
      <c r="D107" s="44"/>
      <c r="E107" s="44"/>
      <c r="F107" s="44" t="s">
        <v>1028</v>
      </c>
      <c r="G107" s="44" t="s">
        <v>1339</v>
      </c>
      <c r="H107" s="44" t="str">
        <v xml:space="preserve">ES52 Comunitat Valenciana </v>
      </c>
      <c r="I107" s="44" t="str">
        <v xml:space="preserve">ES52 Comunitat Valenciana </v>
      </c>
      <c r="J107" s="44" t="str">
        <v xml:space="preserve">ES52 Comunitat Valenciana </v>
      </c>
      <c r="K107" s="44" t="str">
        <v xml:space="preserve">ES52 Comunitat Valenciana </v>
      </c>
      <c r="L107" s="44" t="str">
        <v xml:space="preserve">ES52 Comunitat Valenciana </v>
      </c>
      <c r="M107" s="44" t="str">
        <v>DE115 Ludwigsburg</v>
      </c>
      <c r="N107" s="44" t="str">
        <v>DE115 Ludwigsburg</v>
      </c>
      <c r="O107" s="44" t="str">
        <v>DE115 Ludwigsburg</v>
      </c>
      <c r="P107" s="44" t="str">
        <v>DE115 Ludwigsburg</v>
      </c>
      <c r="Q107" s="44" t="str">
        <v>DE115 Ludwigsburg</v>
      </c>
    </row>
    <row r="108" spans="1:17" x14ac:dyDescent="0.3">
      <c r="A108" s="44"/>
      <c r="B108" s="44" t="s">
        <v>538</v>
      </c>
      <c r="C108" s="44"/>
      <c r="D108" s="44"/>
      <c r="E108" s="44"/>
      <c r="F108" s="44" t="s">
        <v>1029</v>
      </c>
      <c r="G108" s="44" t="s">
        <v>1340</v>
      </c>
      <c r="H108" s="44" t="str">
        <v>ES53 Illes Balears</v>
      </c>
      <c r="I108" s="44" t="str">
        <v>ES53 Illes Balears</v>
      </c>
      <c r="J108" s="44" t="str">
        <v>ES53 Illes Balears</v>
      </c>
      <c r="K108" s="44" t="str">
        <v>ES53 Illes Balears</v>
      </c>
      <c r="L108" s="44" t="str">
        <v>ES53 Illes Balears</v>
      </c>
      <c r="M108" s="44" t="str">
        <v>DE116 Rems-Murr-Kreis</v>
      </c>
      <c r="N108" s="44" t="str">
        <v>DE116 Rems-Murr-Kreis</v>
      </c>
      <c r="O108" s="44" t="str">
        <v>DE116 Rems-Murr-Kreis</v>
      </c>
      <c r="P108" s="44" t="str">
        <v>DE116 Rems-Murr-Kreis</v>
      </c>
      <c r="Q108" s="44" t="str">
        <v>DE116 Rems-Murr-Kreis</v>
      </c>
    </row>
    <row r="109" spans="1:17" x14ac:dyDescent="0.3">
      <c r="A109" s="44"/>
      <c r="B109" s="44" t="s">
        <v>539</v>
      </c>
      <c r="C109" s="44"/>
      <c r="D109" s="44"/>
      <c r="E109" s="44"/>
      <c r="F109" s="44" t="s">
        <v>1030</v>
      </c>
      <c r="G109" s="44" t="s">
        <v>1341</v>
      </c>
      <c r="H109" s="44" t="str">
        <v>ES61 Andalucía</v>
      </c>
      <c r="I109" s="44" t="str">
        <v>ES61 Andalucía</v>
      </c>
      <c r="J109" s="44" t="str">
        <v>ES61 Andalucía</v>
      </c>
      <c r="K109" s="44" t="str">
        <v>ES61 Andalucía</v>
      </c>
      <c r="L109" s="44" t="str">
        <v>ES61 Andalucía</v>
      </c>
      <c r="M109" s="44" t="str">
        <v>DE117 Heilbronn, Stadtkreis</v>
      </c>
      <c r="N109" s="44" t="str">
        <v>DE117 Heilbronn, Stadtkreis</v>
      </c>
      <c r="O109" s="44" t="str">
        <v>DE117 Heilbronn, Stadtkreis</v>
      </c>
      <c r="P109" s="44" t="str">
        <v>DE117 Heilbronn, Stadtkreis</v>
      </c>
      <c r="Q109" s="44" t="str">
        <v>DE117 Heilbronn, Stadtkreis</v>
      </c>
    </row>
    <row r="110" spans="1:17" x14ac:dyDescent="0.3">
      <c r="A110" s="44"/>
      <c r="B110" s="44"/>
      <c r="C110" s="44"/>
      <c r="D110" s="44"/>
      <c r="E110" s="44"/>
      <c r="F110" s="44" t="s">
        <v>1031</v>
      </c>
      <c r="G110" s="44" t="s">
        <v>1342</v>
      </c>
      <c r="H110" s="44" t="str">
        <v>ES62 Región de Murcia</v>
      </c>
      <c r="I110" s="44" t="str">
        <v>ES62 Región de Murcia</v>
      </c>
      <c r="J110" s="44" t="str">
        <v>ES62 Región de Murcia</v>
      </c>
      <c r="K110" s="44" t="str">
        <v>ES62 Región de Murcia</v>
      </c>
      <c r="L110" s="44" t="str">
        <v>ES62 Región de Murcia</v>
      </c>
      <c r="M110" s="44" t="str">
        <v>DE118 Heilbronn, Landkreis</v>
      </c>
      <c r="N110" s="44" t="str">
        <v>DE118 Heilbronn, Landkreis</v>
      </c>
      <c r="O110" s="44" t="str">
        <v>DE118 Heilbronn, Landkreis</v>
      </c>
      <c r="P110" s="44" t="str">
        <v>DE118 Heilbronn, Landkreis</v>
      </c>
      <c r="Q110" s="44" t="str">
        <v>DE118 Heilbronn, Landkreis</v>
      </c>
    </row>
    <row r="111" spans="1:17" x14ac:dyDescent="0.3">
      <c r="A111" s="44"/>
      <c r="B111" s="44"/>
      <c r="C111" s="44"/>
      <c r="D111" s="44"/>
      <c r="E111" s="44"/>
      <c r="F111" s="44" t="s">
        <v>1032</v>
      </c>
      <c r="G111" s="44" t="s">
        <v>1343</v>
      </c>
      <c r="H111" s="44" t="str">
        <v>ES63 Ciudad de Ceuta</v>
      </c>
      <c r="I111" s="44" t="str">
        <v>ES63 Ciudad de Ceuta</v>
      </c>
      <c r="J111" s="44" t="str">
        <v>ES63 Ciudad de Ceuta</v>
      </c>
      <c r="K111" s="44" t="str">
        <v>ES63 Ciudad de Ceuta</v>
      </c>
      <c r="L111" s="44" t="str">
        <v>ES63 Ciudad de Ceuta</v>
      </c>
      <c r="M111" s="44" t="str">
        <v>DE119 Hohenlohekreis</v>
      </c>
      <c r="N111" s="44" t="str">
        <v>DE119 Hohenlohekreis</v>
      </c>
      <c r="O111" s="44" t="str">
        <v>DE119 Hohenlohekreis</v>
      </c>
      <c r="P111" s="44" t="str">
        <v>DE119 Hohenlohekreis</v>
      </c>
      <c r="Q111" s="44" t="str">
        <v>DE119 Hohenlohekreis</v>
      </c>
    </row>
    <row r="112" spans="1:17" x14ac:dyDescent="0.3">
      <c r="A112" s="44"/>
      <c r="B112" s="44"/>
      <c r="C112" s="44"/>
      <c r="D112" s="44"/>
      <c r="E112" s="44"/>
      <c r="F112" s="44" t="s">
        <v>1033</v>
      </c>
      <c r="G112" s="44" t="s">
        <v>1344</v>
      </c>
      <c r="H112" s="44" t="str">
        <v>ES64 Ciudad de Melilla</v>
      </c>
      <c r="I112" s="44" t="str">
        <v>ES64 Ciudad de Melilla</v>
      </c>
      <c r="J112" s="44" t="str">
        <v>ES64 Ciudad de Melilla</v>
      </c>
      <c r="K112" s="44" t="str">
        <v>ES64 Ciudad de Melilla</v>
      </c>
      <c r="L112" s="44" t="str">
        <v>ES64 Ciudad de Melilla</v>
      </c>
      <c r="M112" s="44" t="str">
        <v>DE11A Schwäbisch Hall</v>
      </c>
      <c r="N112" s="44" t="str">
        <v>DE11A Schwäbisch Hall</v>
      </c>
      <c r="O112" s="44" t="str">
        <v>DE11A Schwäbisch Hall</v>
      </c>
      <c r="P112" s="44" t="str">
        <v>DE11A Schwäbisch Hall</v>
      </c>
      <c r="Q112" s="44" t="str">
        <v>DE11A Schwäbisch Hall</v>
      </c>
    </row>
    <row r="113" spans="1:17" x14ac:dyDescent="0.3">
      <c r="A113" s="44"/>
      <c r="B113" s="44"/>
      <c r="C113" s="44"/>
      <c r="D113" s="44"/>
      <c r="E113" s="44"/>
      <c r="F113" s="44" t="s">
        <v>1034</v>
      </c>
      <c r="G113" s="44" t="s">
        <v>1345</v>
      </c>
      <c r="H113" s="44" t="str">
        <v>ES70 Canarias</v>
      </c>
      <c r="I113" s="44" t="str">
        <v>ES70 Canarias</v>
      </c>
      <c r="J113" s="44" t="str">
        <v>ES70 Canarias</v>
      </c>
      <c r="K113" s="44" t="str">
        <v>ES70 Canarias</v>
      </c>
      <c r="L113" s="44" t="str">
        <v>ES70 Canarias</v>
      </c>
      <c r="M113" s="44" t="str">
        <v>DE11B Main-Tauber-Kreis</v>
      </c>
      <c r="N113" s="44" t="str">
        <v>DE11B Main-Tauber-Kreis</v>
      </c>
      <c r="O113" s="44" t="str">
        <v>DE11B Main-Tauber-Kreis</v>
      </c>
      <c r="P113" s="44" t="str">
        <v>DE11B Main-Tauber-Kreis</v>
      </c>
      <c r="Q113" s="44" t="str">
        <v>DE11B Main-Tauber-Kreis</v>
      </c>
    </row>
    <row r="114" spans="1:17" x14ac:dyDescent="0.3">
      <c r="A114" s="44"/>
      <c r="B114" s="44"/>
      <c r="C114" s="44"/>
      <c r="D114" s="44"/>
      <c r="E114" s="44"/>
      <c r="F114" s="44" t="s">
        <v>1035</v>
      </c>
      <c r="G114" s="44" t="s">
        <v>1346</v>
      </c>
      <c r="H114" s="44" t="str">
        <v>ESZZ Extra-Regio NUTS 2</v>
      </c>
      <c r="I114" s="44" t="str">
        <v>ESZZ Extra-Regio NUTS 2</v>
      </c>
      <c r="J114" s="44" t="str">
        <v>ESZZ Extra-Regio NUTS 2</v>
      </c>
      <c r="K114" s="44" t="str">
        <v>ESZZ Extra-Regio NUTS 2</v>
      </c>
      <c r="L114" s="44" t="str">
        <v>ESZZ Extra-Regio NUTS 2</v>
      </c>
      <c r="M114" s="44" t="str">
        <v>DE11C Heidenheim</v>
      </c>
      <c r="N114" s="44" t="str">
        <v>DE11C Heidenheim</v>
      </c>
      <c r="O114" s="44" t="str">
        <v>DE11C Heidenheim</v>
      </c>
      <c r="P114" s="44" t="str">
        <v>DE11C Heidenheim</v>
      </c>
      <c r="Q114" s="44" t="str">
        <v>DE11C Heidenheim</v>
      </c>
    </row>
    <row r="115" spans="1:17" x14ac:dyDescent="0.3">
      <c r="A115" s="44"/>
      <c r="B115" s="44"/>
      <c r="C115" s="44"/>
      <c r="D115" s="44"/>
      <c r="E115" s="44"/>
      <c r="F115" s="44" t="s">
        <v>1036</v>
      </c>
      <c r="G115" s="44" t="s">
        <v>1347</v>
      </c>
      <c r="H115" s="44" t="str">
        <v>FR10 Ile-de-France</v>
      </c>
      <c r="I115" s="44" t="str">
        <v>FR10 Ile-de-France</v>
      </c>
      <c r="J115" s="44" t="str">
        <v>FR10 Ile-de-France</v>
      </c>
      <c r="K115" s="44" t="str">
        <v>FR10 Ile-de-France</v>
      </c>
      <c r="L115" s="44" t="str">
        <v>FR10 Ile-de-France</v>
      </c>
      <c r="M115" s="44" t="str">
        <v>DE11D Ostalbkreis</v>
      </c>
      <c r="N115" s="44" t="str">
        <v>DE11D Ostalbkreis</v>
      </c>
      <c r="O115" s="44" t="str">
        <v>DE11D Ostalbkreis</v>
      </c>
      <c r="P115" s="44" t="str">
        <v>DE11D Ostalbkreis</v>
      </c>
      <c r="Q115" s="44" t="str">
        <v>DE11D Ostalbkreis</v>
      </c>
    </row>
    <row r="116" spans="1:17" x14ac:dyDescent="0.3">
      <c r="A116" s="44"/>
      <c r="B116" s="44"/>
      <c r="C116" s="44"/>
      <c r="D116" s="44"/>
      <c r="E116" s="44"/>
      <c r="F116" s="44" t="s">
        <v>1037</v>
      </c>
      <c r="G116" s="44" t="s">
        <v>1348</v>
      </c>
      <c r="H116" s="44" t="str">
        <v>FRB0 Centre — Val de Loire</v>
      </c>
      <c r="I116" s="44" t="str">
        <v>FRB0 Centre — Val de Loire</v>
      </c>
      <c r="J116" s="44" t="str">
        <v>FRB0 Centre — Val de Loire</v>
      </c>
      <c r="K116" s="44" t="str">
        <v>FRB0 Centre — Val de Loire</v>
      </c>
      <c r="L116" s="44" t="str">
        <v>FRB0 Centre — Val de Loire</v>
      </c>
      <c r="M116" s="44" t="str">
        <v>DE121 Baden-Baden, Stadtkreis</v>
      </c>
      <c r="N116" s="44" t="str">
        <v>DE121 Baden-Baden, Stadtkreis</v>
      </c>
      <c r="O116" s="44" t="str">
        <v>DE121 Baden-Baden, Stadtkreis</v>
      </c>
      <c r="P116" s="44" t="str">
        <v>DE121 Baden-Baden, Stadtkreis</v>
      </c>
      <c r="Q116" s="44" t="str">
        <v>DE121 Baden-Baden, Stadtkreis</v>
      </c>
    </row>
    <row r="117" spans="1:17" x14ac:dyDescent="0.3">
      <c r="A117" s="44"/>
      <c r="B117" s="44"/>
      <c r="C117" s="44"/>
      <c r="D117" s="44"/>
      <c r="E117" s="44"/>
      <c r="F117" s="44" t="s">
        <v>1038</v>
      </c>
      <c r="G117" s="44" t="s">
        <v>1349</v>
      </c>
      <c r="H117" s="44" t="str">
        <v>FRC1 Bourgogne</v>
      </c>
      <c r="I117" s="44" t="str">
        <v>FRC1 Bourgogne</v>
      </c>
      <c r="J117" s="44" t="str">
        <v>FRC1 Bourgogne</v>
      </c>
      <c r="K117" s="44" t="str">
        <v>FRC1 Bourgogne</v>
      </c>
      <c r="L117" s="44" t="str">
        <v>FRC1 Bourgogne</v>
      </c>
      <c r="M117" s="44" t="str">
        <v>DE122 Karlsruhe, Stadtkreis</v>
      </c>
      <c r="N117" s="44" t="str">
        <v>DE122 Karlsruhe, Stadtkreis</v>
      </c>
      <c r="O117" s="44" t="str">
        <v>DE122 Karlsruhe, Stadtkreis</v>
      </c>
      <c r="P117" s="44" t="str">
        <v>DE122 Karlsruhe, Stadtkreis</v>
      </c>
      <c r="Q117" s="44" t="str">
        <v>DE122 Karlsruhe, Stadtkreis</v>
      </c>
    </row>
    <row r="118" spans="1:17" x14ac:dyDescent="0.3">
      <c r="A118" s="44"/>
      <c r="B118" s="44"/>
      <c r="C118" s="44"/>
      <c r="D118" s="44"/>
      <c r="E118" s="44"/>
      <c r="F118" s="44" t="s">
        <v>1039</v>
      </c>
      <c r="G118" s="44" t="s">
        <v>1350</v>
      </c>
      <c r="H118" s="44" t="str">
        <v>FRC2 Franche-Comté</v>
      </c>
      <c r="I118" s="44" t="str">
        <v>FRC2 Franche-Comté</v>
      </c>
      <c r="J118" s="44" t="str">
        <v>FRC2 Franche-Comté</v>
      </c>
      <c r="K118" s="44" t="str">
        <v>FRC2 Franche-Comté</v>
      </c>
      <c r="L118" s="44" t="str">
        <v>FRC2 Franche-Comté</v>
      </c>
      <c r="M118" s="44" t="str">
        <v>DE123 Karlsruhe, Landkreis</v>
      </c>
      <c r="N118" s="44" t="str">
        <v>DE123 Karlsruhe, Landkreis</v>
      </c>
      <c r="O118" s="44" t="str">
        <v>DE123 Karlsruhe, Landkreis</v>
      </c>
      <c r="P118" s="44" t="str">
        <v>DE123 Karlsruhe, Landkreis</v>
      </c>
      <c r="Q118" s="44" t="str">
        <v>DE123 Karlsruhe, Landkreis</v>
      </c>
    </row>
    <row r="119" spans="1:17" x14ac:dyDescent="0.3">
      <c r="A119" s="44"/>
      <c r="B119" s="44"/>
      <c r="C119" s="44"/>
      <c r="D119" s="44"/>
      <c r="E119" s="44"/>
      <c r="F119" s="44" t="s">
        <v>1040</v>
      </c>
      <c r="G119" s="44" t="s">
        <v>1351</v>
      </c>
      <c r="H119" s="44" t="str">
        <v xml:space="preserve">FRD1 Basse-Normandie </v>
      </c>
      <c r="I119" s="44" t="str">
        <v xml:space="preserve">FRD1 Basse-Normandie </v>
      </c>
      <c r="J119" s="44" t="str">
        <v xml:space="preserve">FRD1 Basse-Normandie </v>
      </c>
      <c r="K119" s="44" t="str">
        <v xml:space="preserve">FRD1 Basse-Normandie </v>
      </c>
      <c r="L119" s="44" t="str">
        <v xml:space="preserve">FRD1 Basse-Normandie </v>
      </c>
      <c r="M119" s="44" t="str">
        <v>DE124 Rastatt</v>
      </c>
      <c r="N119" s="44" t="str">
        <v>DE124 Rastatt</v>
      </c>
      <c r="O119" s="44" t="str">
        <v>DE124 Rastatt</v>
      </c>
      <c r="P119" s="44" t="str">
        <v>DE124 Rastatt</v>
      </c>
      <c r="Q119" s="44" t="str">
        <v>DE124 Rastatt</v>
      </c>
    </row>
    <row r="120" spans="1:17" x14ac:dyDescent="0.3">
      <c r="A120" s="44"/>
      <c r="B120" s="44"/>
      <c r="C120" s="44"/>
      <c r="D120" s="44"/>
      <c r="E120" s="44"/>
      <c r="F120" s="44" t="s">
        <v>1041</v>
      </c>
      <c r="G120" s="44" t="s">
        <v>1352</v>
      </c>
      <c r="H120" s="44" t="str">
        <v xml:space="preserve">FRD2 Haute-Normandie </v>
      </c>
      <c r="I120" s="44" t="str">
        <v xml:space="preserve">FRD2 Haute-Normandie </v>
      </c>
      <c r="J120" s="44" t="str">
        <v xml:space="preserve">FRD2 Haute-Normandie </v>
      </c>
      <c r="K120" s="44" t="str">
        <v xml:space="preserve">FRD2 Haute-Normandie </v>
      </c>
      <c r="L120" s="44" t="str">
        <v xml:space="preserve">FRD2 Haute-Normandie </v>
      </c>
      <c r="M120" s="44" t="str">
        <v>DE125 Heidelberg, Stadtkreis</v>
      </c>
      <c r="N120" s="44" t="str">
        <v>DE125 Heidelberg, Stadtkreis</v>
      </c>
      <c r="O120" s="44" t="str">
        <v>DE125 Heidelberg, Stadtkreis</v>
      </c>
      <c r="P120" s="44" t="str">
        <v>DE125 Heidelberg, Stadtkreis</v>
      </c>
      <c r="Q120" s="44" t="str">
        <v>DE125 Heidelberg, Stadtkreis</v>
      </c>
    </row>
    <row r="121" spans="1:17" x14ac:dyDescent="0.3">
      <c r="A121" s="44"/>
      <c r="B121" s="44"/>
      <c r="C121" s="44"/>
      <c r="D121" s="44"/>
      <c r="E121" s="44"/>
      <c r="F121" s="44" t="s">
        <v>1042</v>
      </c>
      <c r="G121" s="44" t="s">
        <v>1353</v>
      </c>
      <c r="H121" s="44" t="str">
        <v>FRE1 Nord-Pas de Calais</v>
      </c>
      <c r="I121" s="44" t="str">
        <v>FRE1 Nord-Pas de Calais</v>
      </c>
      <c r="J121" s="44" t="str">
        <v>FRE1 Nord-Pas de Calais</v>
      </c>
      <c r="K121" s="44" t="str">
        <v>FRE1 Nord-Pas de Calais</v>
      </c>
      <c r="L121" s="44" t="str">
        <v>FRE1 Nord-Pas de Calais</v>
      </c>
      <c r="M121" s="44" t="str">
        <v>DE126 Mannheim, Stadtkreis</v>
      </c>
      <c r="N121" s="44" t="str">
        <v>DE126 Mannheim, Stadtkreis</v>
      </c>
      <c r="O121" s="44" t="str">
        <v>DE126 Mannheim, Stadtkreis</v>
      </c>
      <c r="P121" s="44" t="str">
        <v>DE126 Mannheim, Stadtkreis</v>
      </c>
      <c r="Q121" s="44" t="str">
        <v>DE126 Mannheim, Stadtkreis</v>
      </c>
    </row>
    <row r="122" spans="1:17" x14ac:dyDescent="0.3">
      <c r="A122" s="44"/>
      <c r="B122" s="44"/>
      <c r="C122" s="44"/>
      <c r="D122" s="44"/>
      <c r="E122" s="44"/>
      <c r="F122" s="44" t="s">
        <v>1043</v>
      </c>
      <c r="G122" s="44" t="s">
        <v>1354</v>
      </c>
      <c r="H122" s="44" t="str">
        <v>FRE2 Picardie</v>
      </c>
      <c r="I122" s="44" t="str">
        <v>FRE2 Picardie</v>
      </c>
      <c r="J122" s="44" t="str">
        <v>FRE2 Picardie</v>
      </c>
      <c r="K122" s="44" t="str">
        <v>FRE2 Picardie</v>
      </c>
      <c r="L122" s="44" t="str">
        <v>FRE2 Picardie</v>
      </c>
      <c r="M122" s="44" t="str">
        <v>DE127 Neckar-Odenwald-Kreis</v>
      </c>
      <c r="N122" s="44" t="str">
        <v>DE127 Neckar-Odenwald-Kreis</v>
      </c>
      <c r="O122" s="44" t="str">
        <v>DE127 Neckar-Odenwald-Kreis</v>
      </c>
      <c r="P122" s="44" t="str">
        <v>DE127 Neckar-Odenwald-Kreis</v>
      </c>
      <c r="Q122" s="44" t="str">
        <v>DE127 Neckar-Odenwald-Kreis</v>
      </c>
    </row>
    <row r="123" spans="1:17" x14ac:dyDescent="0.3">
      <c r="A123" s="44"/>
      <c r="B123" s="44"/>
      <c r="C123" s="44"/>
      <c r="D123" s="44"/>
      <c r="E123" s="44"/>
      <c r="F123" s="44" t="s">
        <v>1044</v>
      </c>
      <c r="G123" s="44" t="s">
        <v>1355</v>
      </c>
      <c r="H123" s="44" t="str">
        <v>FRF1 Alsace</v>
      </c>
      <c r="I123" s="44" t="str">
        <v>FRF1 Alsace</v>
      </c>
      <c r="J123" s="44" t="str">
        <v>FRF1 Alsace</v>
      </c>
      <c r="K123" s="44" t="str">
        <v>FRF1 Alsace</v>
      </c>
      <c r="L123" s="44" t="str">
        <v>FRF1 Alsace</v>
      </c>
      <c r="M123" s="44" t="str">
        <v>DE128 Rhein-Neckar-Kreis</v>
      </c>
      <c r="N123" s="44" t="str">
        <v>DE128 Rhein-Neckar-Kreis</v>
      </c>
      <c r="O123" s="44" t="str">
        <v>DE128 Rhein-Neckar-Kreis</v>
      </c>
      <c r="P123" s="44" t="str">
        <v>DE128 Rhein-Neckar-Kreis</v>
      </c>
      <c r="Q123" s="44" t="str">
        <v>DE128 Rhein-Neckar-Kreis</v>
      </c>
    </row>
    <row r="124" spans="1:17" x14ac:dyDescent="0.3">
      <c r="A124" s="44"/>
      <c r="B124" s="44"/>
      <c r="C124" s="44"/>
      <c r="D124" s="44"/>
      <c r="E124" s="44"/>
      <c r="F124" s="44" t="s">
        <v>1045</v>
      </c>
      <c r="G124" s="44" t="s">
        <v>1356</v>
      </c>
      <c r="H124" s="44" t="str">
        <v>FRF2 Champagne-Ardenne</v>
      </c>
      <c r="I124" s="44" t="str">
        <v>FRF2 Champagne-Ardenne</v>
      </c>
      <c r="J124" s="44" t="str">
        <v>FRF2 Champagne-Ardenne</v>
      </c>
      <c r="K124" s="44" t="str">
        <v>FRF2 Champagne-Ardenne</v>
      </c>
      <c r="L124" s="44" t="str">
        <v>FRF2 Champagne-Ardenne</v>
      </c>
      <c r="M124" s="44" t="str">
        <v>DE129 Pforzheim, Stadtkreis</v>
      </c>
      <c r="N124" s="44" t="str">
        <v>DE129 Pforzheim, Stadtkreis</v>
      </c>
      <c r="O124" s="44" t="str">
        <v>DE129 Pforzheim, Stadtkreis</v>
      </c>
      <c r="P124" s="44" t="str">
        <v>DE129 Pforzheim, Stadtkreis</v>
      </c>
      <c r="Q124" s="44" t="str">
        <v>DE129 Pforzheim, Stadtkreis</v>
      </c>
    </row>
    <row r="125" spans="1:17" x14ac:dyDescent="0.3">
      <c r="A125" s="44"/>
      <c r="B125" s="44"/>
      <c r="C125" s="44"/>
      <c r="D125" s="44"/>
      <c r="E125" s="44"/>
      <c r="F125" s="44" t="s">
        <v>1046</v>
      </c>
      <c r="G125" s="44" t="s">
        <v>1357</v>
      </c>
      <c r="H125" s="44" t="str">
        <v>FRF3 Lorraine</v>
      </c>
      <c r="I125" s="44" t="str">
        <v>FRF3 Lorraine</v>
      </c>
      <c r="J125" s="44" t="str">
        <v>FRF3 Lorraine</v>
      </c>
      <c r="K125" s="44" t="str">
        <v>FRF3 Lorraine</v>
      </c>
      <c r="L125" s="44" t="str">
        <v>FRF3 Lorraine</v>
      </c>
      <c r="M125" s="44" t="str">
        <v>DE12A Calw</v>
      </c>
      <c r="N125" s="44" t="str">
        <v>DE12A Calw</v>
      </c>
      <c r="O125" s="44" t="str">
        <v>DE12A Calw</v>
      </c>
      <c r="P125" s="44" t="str">
        <v>DE12A Calw</v>
      </c>
      <c r="Q125" s="44" t="str">
        <v>DE12A Calw</v>
      </c>
    </row>
    <row r="126" spans="1:17" x14ac:dyDescent="0.3">
      <c r="A126" s="44"/>
      <c r="B126" s="44"/>
      <c r="C126" s="44"/>
      <c r="D126" s="44"/>
      <c r="E126" s="44"/>
      <c r="F126" s="44" t="s">
        <v>1047</v>
      </c>
      <c r="G126" s="44" t="s">
        <v>1358</v>
      </c>
      <c r="H126" s="44" t="str">
        <v>FRG0 Pays de la Loire</v>
      </c>
      <c r="I126" s="44" t="str">
        <v>FRG0 Pays de la Loire</v>
      </c>
      <c r="J126" s="44" t="str">
        <v>FRG0 Pays de la Loire</v>
      </c>
      <c r="K126" s="44" t="str">
        <v>FRG0 Pays de la Loire</v>
      </c>
      <c r="L126" s="44" t="str">
        <v>FRG0 Pays de la Loire</v>
      </c>
      <c r="M126" s="44" t="str">
        <v>DE12B Enzkreis</v>
      </c>
      <c r="N126" s="44" t="str">
        <v>DE12B Enzkreis</v>
      </c>
      <c r="O126" s="44" t="str">
        <v>DE12B Enzkreis</v>
      </c>
      <c r="P126" s="44" t="str">
        <v>DE12B Enzkreis</v>
      </c>
      <c r="Q126" s="44" t="str">
        <v>DE12B Enzkreis</v>
      </c>
    </row>
    <row r="127" spans="1:17" x14ac:dyDescent="0.3">
      <c r="A127" s="44"/>
      <c r="B127" s="44"/>
      <c r="C127" s="44"/>
      <c r="D127" s="44"/>
      <c r="E127" s="44"/>
      <c r="F127" s="44" t="s">
        <v>1048</v>
      </c>
      <c r="G127" s="44" t="s">
        <v>1359</v>
      </c>
      <c r="H127" s="44" t="str">
        <v>FRH0 Bretagne</v>
      </c>
      <c r="I127" s="44" t="str">
        <v>FRH0 Bretagne</v>
      </c>
      <c r="J127" s="44" t="str">
        <v>FRH0 Bretagne</v>
      </c>
      <c r="K127" s="44" t="str">
        <v>FRH0 Bretagne</v>
      </c>
      <c r="L127" s="44" t="str">
        <v>FRH0 Bretagne</v>
      </c>
      <c r="M127" s="44" t="str">
        <v>DE12C Freudenstadt</v>
      </c>
      <c r="N127" s="44" t="str">
        <v>DE12C Freudenstadt</v>
      </c>
      <c r="O127" s="44" t="str">
        <v>DE12C Freudenstadt</v>
      </c>
      <c r="P127" s="44" t="str">
        <v>DE12C Freudenstadt</v>
      </c>
      <c r="Q127" s="44" t="str">
        <v>DE12C Freudenstadt</v>
      </c>
    </row>
    <row r="128" spans="1:17" x14ac:dyDescent="0.3">
      <c r="A128" s="44"/>
      <c r="B128" s="44"/>
      <c r="C128" s="44"/>
      <c r="D128" s="44"/>
      <c r="E128" s="44"/>
      <c r="F128" s="44" t="s">
        <v>1049</v>
      </c>
      <c r="G128" s="44" t="s">
        <v>1360</v>
      </c>
      <c r="H128" s="44" t="str">
        <v>FRI1 Aquitaine</v>
      </c>
      <c r="I128" s="44" t="str">
        <v>FRI1 Aquitaine</v>
      </c>
      <c r="J128" s="44" t="str">
        <v>FRI1 Aquitaine</v>
      </c>
      <c r="K128" s="44" t="str">
        <v>FRI1 Aquitaine</v>
      </c>
      <c r="L128" s="44" t="str">
        <v>FRI1 Aquitaine</v>
      </c>
      <c r="M128" s="44" t="str">
        <v>DE131 Freiburg im Breisgau, Stadtkreis</v>
      </c>
      <c r="N128" s="44" t="str">
        <v>DE131 Freiburg im Breisgau, Stadtkreis</v>
      </c>
      <c r="O128" s="44" t="str">
        <v>DE131 Freiburg im Breisgau, Stadtkreis</v>
      </c>
      <c r="P128" s="44" t="str">
        <v>DE131 Freiburg im Breisgau, Stadtkreis</v>
      </c>
      <c r="Q128" s="44" t="str">
        <v>DE131 Freiburg im Breisgau, Stadtkreis</v>
      </c>
    </row>
    <row r="129" spans="1:17" x14ac:dyDescent="0.3">
      <c r="A129" s="44"/>
      <c r="B129" s="44"/>
      <c r="C129" s="44"/>
      <c r="D129" s="44"/>
      <c r="E129" s="44"/>
      <c r="F129" s="44" t="s">
        <v>1050</v>
      </c>
      <c r="G129" s="44" t="s">
        <v>1361</v>
      </c>
      <c r="H129" s="44" t="str">
        <v>FRI2 Limousin</v>
      </c>
      <c r="I129" s="44" t="str">
        <v>FRI2 Limousin</v>
      </c>
      <c r="J129" s="44" t="str">
        <v>FRI2 Limousin</v>
      </c>
      <c r="K129" s="44" t="str">
        <v>FRI2 Limousin</v>
      </c>
      <c r="L129" s="44" t="str">
        <v>FRI2 Limousin</v>
      </c>
      <c r="M129" s="44" t="str">
        <v>DE132 Breisgau-Hochschwarzwald</v>
      </c>
      <c r="N129" s="44" t="str">
        <v>DE132 Breisgau-Hochschwarzwald</v>
      </c>
      <c r="O129" s="44" t="str">
        <v>DE132 Breisgau-Hochschwarzwald</v>
      </c>
      <c r="P129" s="44" t="str">
        <v>DE132 Breisgau-Hochschwarzwald</v>
      </c>
      <c r="Q129" s="44" t="str">
        <v>DE132 Breisgau-Hochschwarzwald</v>
      </c>
    </row>
    <row r="130" spans="1:17" x14ac:dyDescent="0.3">
      <c r="A130" s="44"/>
      <c r="B130" s="44"/>
      <c r="C130" s="44"/>
      <c r="D130" s="44"/>
      <c r="E130" s="44"/>
      <c r="F130" s="44" t="s">
        <v>1051</v>
      </c>
      <c r="G130" s="44" t="s">
        <v>1362</v>
      </c>
      <c r="H130" s="44" t="str">
        <v>FRI3 Poitou-Charentes</v>
      </c>
      <c r="I130" s="44" t="str">
        <v>FRI3 Poitou-Charentes</v>
      </c>
      <c r="J130" s="44" t="str">
        <v>FRI3 Poitou-Charentes</v>
      </c>
      <c r="K130" s="44" t="str">
        <v>FRI3 Poitou-Charentes</v>
      </c>
      <c r="L130" s="44" t="str">
        <v>FRI3 Poitou-Charentes</v>
      </c>
      <c r="M130" s="44" t="str">
        <v>DE133 Emmendingen</v>
      </c>
      <c r="N130" s="44" t="str">
        <v>DE133 Emmendingen</v>
      </c>
      <c r="O130" s="44" t="str">
        <v>DE133 Emmendingen</v>
      </c>
      <c r="P130" s="44" t="str">
        <v>DE133 Emmendingen</v>
      </c>
      <c r="Q130" s="44" t="str">
        <v>DE133 Emmendingen</v>
      </c>
    </row>
    <row r="131" spans="1:17" x14ac:dyDescent="0.3">
      <c r="A131" s="44"/>
      <c r="B131" s="44"/>
      <c r="C131" s="44"/>
      <c r="D131" s="44"/>
      <c r="E131" s="44"/>
      <c r="F131" s="44" t="s">
        <v>1052</v>
      </c>
      <c r="G131" s="44" t="s">
        <v>1363</v>
      </c>
      <c r="H131" s="44" t="str">
        <v>FRJ1 Languedoc-Roussillon</v>
      </c>
      <c r="I131" s="44" t="str">
        <v>FRJ1 Languedoc-Roussillon</v>
      </c>
      <c r="J131" s="44" t="str">
        <v>FRJ1 Languedoc-Roussillon</v>
      </c>
      <c r="K131" s="44" t="str">
        <v>FRJ1 Languedoc-Roussillon</v>
      </c>
      <c r="L131" s="44" t="str">
        <v>FRJ1 Languedoc-Roussillon</v>
      </c>
      <c r="M131" s="44" t="str">
        <v>DE134 Ortenaukreis</v>
      </c>
      <c r="N131" s="44" t="str">
        <v>DE134 Ortenaukreis</v>
      </c>
      <c r="O131" s="44" t="str">
        <v>DE134 Ortenaukreis</v>
      </c>
      <c r="P131" s="44" t="str">
        <v>DE134 Ortenaukreis</v>
      </c>
      <c r="Q131" s="44" t="str">
        <v>DE134 Ortenaukreis</v>
      </c>
    </row>
    <row r="132" spans="1:17" x14ac:dyDescent="0.3">
      <c r="A132" s="44"/>
      <c r="B132" s="44"/>
      <c r="C132" s="44"/>
      <c r="D132" s="44"/>
      <c r="E132" s="44"/>
      <c r="F132" s="44" t="s">
        <v>1053</v>
      </c>
      <c r="G132" s="44" t="s">
        <v>1364</v>
      </c>
      <c r="H132" s="44" t="str">
        <v>FRJ2 Midi-Pyrénées</v>
      </c>
      <c r="I132" s="44" t="str">
        <v>FRJ2 Midi-Pyrénées</v>
      </c>
      <c r="J132" s="44" t="str">
        <v>FRJ2 Midi-Pyrénées</v>
      </c>
      <c r="K132" s="44" t="str">
        <v>FRJ2 Midi-Pyrénées</v>
      </c>
      <c r="L132" s="44" t="str">
        <v>FRJ2 Midi-Pyrénées</v>
      </c>
      <c r="M132" s="44" t="str">
        <v>DE135 Rottweil</v>
      </c>
      <c r="N132" s="44" t="str">
        <v>DE135 Rottweil</v>
      </c>
      <c r="O132" s="44" t="str">
        <v>DE135 Rottweil</v>
      </c>
      <c r="P132" s="44" t="str">
        <v>DE135 Rottweil</v>
      </c>
      <c r="Q132" s="44" t="str">
        <v>DE135 Rottweil</v>
      </c>
    </row>
    <row r="133" spans="1:17" x14ac:dyDescent="0.3">
      <c r="A133" s="44"/>
      <c r="B133" s="44"/>
      <c r="C133" s="44"/>
      <c r="D133" s="44"/>
      <c r="E133" s="44"/>
      <c r="F133" s="44" t="s">
        <v>1054</v>
      </c>
      <c r="G133" s="44" t="s">
        <v>1365</v>
      </c>
      <c r="H133" s="44" t="str">
        <v>FRK1 Auvergne</v>
      </c>
      <c r="I133" s="44" t="str">
        <v>FRK1 Auvergne</v>
      </c>
      <c r="J133" s="44" t="str">
        <v>FRK1 Auvergne</v>
      </c>
      <c r="K133" s="44" t="str">
        <v>FRK1 Auvergne</v>
      </c>
      <c r="L133" s="44" t="str">
        <v>FRK1 Auvergne</v>
      </c>
      <c r="M133" s="44" t="str">
        <v>DE136 Schwarzwald-Baar-Kreis</v>
      </c>
      <c r="N133" s="44" t="str">
        <v>DE136 Schwarzwald-Baar-Kreis</v>
      </c>
      <c r="O133" s="44" t="str">
        <v>DE136 Schwarzwald-Baar-Kreis</v>
      </c>
      <c r="P133" s="44" t="str">
        <v>DE136 Schwarzwald-Baar-Kreis</v>
      </c>
      <c r="Q133" s="44" t="str">
        <v>DE136 Schwarzwald-Baar-Kreis</v>
      </c>
    </row>
    <row r="134" spans="1:17" x14ac:dyDescent="0.3">
      <c r="A134" s="44"/>
      <c r="B134" s="44"/>
      <c r="C134" s="44"/>
      <c r="D134" s="44"/>
      <c r="E134" s="44"/>
      <c r="F134" s="44" t="s">
        <v>1055</v>
      </c>
      <c r="G134" s="44" t="s">
        <v>1366</v>
      </c>
      <c r="H134" s="44" t="str">
        <v>FRK2 Rhône-Alpes</v>
      </c>
      <c r="I134" s="44" t="str">
        <v>FRK2 Rhône-Alpes</v>
      </c>
      <c r="J134" s="44" t="str">
        <v>FRK2 Rhône-Alpes</v>
      </c>
      <c r="K134" s="44" t="str">
        <v>FRK2 Rhône-Alpes</v>
      </c>
      <c r="L134" s="44" t="str">
        <v>FRK2 Rhône-Alpes</v>
      </c>
      <c r="M134" s="44" t="str">
        <v>DE137 Tuttlingen</v>
      </c>
      <c r="N134" s="44" t="str">
        <v>DE137 Tuttlingen</v>
      </c>
      <c r="O134" s="44" t="str">
        <v>DE137 Tuttlingen</v>
      </c>
      <c r="P134" s="44" t="str">
        <v>DE137 Tuttlingen</v>
      </c>
      <c r="Q134" s="44" t="str">
        <v>DE137 Tuttlingen</v>
      </c>
    </row>
    <row r="135" spans="1:17" x14ac:dyDescent="0.3">
      <c r="A135" s="44"/>
      <c r="B135" s="44"/>
      <c r="C135" s="44"/>
      <c r="D135" s="44"/>
      <c r="E135" s="44"/>
      <c r="F135" s="44" t="s">
        <v>1056</v>
      </c>
      <c r="G135" s="44" t="s">
        <v>1367</v>
      </c>
      <c r="H135" s="44" t="str">
        <v>FRL0 Provence-Alpes-Côte d’Azur</v>
      </c>
      <c r="I135" s="44" t="str">
        <v>FRL0 Provence-Alpes-Côte d’Azur</v>
      </c>
      <c r="J135" s="44" t="str">
        <v>FRL0 Provence-Alpes-Côte d’Azur</v>
      </c>
      <c r="K135" s="44" t="str">
        <v>FRL0 Provence-Alpes-Côte d’Azur</v>
      </c>
      <c r="L135" s="44" t="str">
        <v>FRL0 Provence-Alpes-Côte d’Azur</v>
      </c>
      <c r="M135" s="44" t="str">
        <v>DE138 Konstanz</v>
      </c>
      <c r="N135" s="44" t="str">
        <v>DE138 Konstanz</v>
      </c>
      <c r="O135" s="44" t="str">
        <v>DE138 Konstanz</v>
      </c>
      <c r="P135" s="44" t="str">
        <v>DE138 Konstanz</v>
      </c>
      <c r="Q135" s="44" t="str">
        <v>DE138 Konstanz</v>
      </c>
    </row>
    <row r="136" spans="1:17" x14ac:dyDescent="0.3">
      <c r="A136" s="44"/>
      <c r="B136" s="44"/>
      <c r="C136" s="44"/>
      <c r="D136" s="44"/>
      <c r="E136" s="44"/>
      <c r="F136" s="44" t="s">
        <v>1057</v>
      </c>
      <c r="G136" s="44" t="s">
        <v>1368</v>
      </c>
      <c r="H136" s="44" t="str">
        <v>FRM0 Corse</v>
      </c>
      <c r="I136" s="44" t="str">
        <v>FRM0 Corse</v>
      </c>
      <c r="J136" s="44" t="str">
        <v>FRM0 Corse</v>
      </c>
      <c r="K136" s="44" t="str">
        <v>FRM0 Corse</v>
      </c>
      <c r="L136" s="44" t="str">
        <v>FRM0 Corse</v>
      </c>
      <c r="M136" s="44" t="str">
        <v>DE139 Lörrach</v>
      </c>
      <c r="N136" s="44" t="str">
        <v>DE139 Lörrach</v>
      </c>
      <c r="O136" s="44" t="str">
        <v>DE139 Lörrach</v>
      </c>
      <c r="P136" s="44" t="str">
        <v>DE139 Lörrach</v>
      </c>
      <c r="Q136" s="44" t="str">
        <v>DE139 Lörrach</v>
      </c>
    </row>
    <row r="137" spans="1:17" x14ac:dyDescent="0.3">
      <c r="A137" s="44"/>
      <c r="B137" s="44"/>
      <c r="C137" s="44"/>
      <c r="D137" s="44"/>
      <c r="E137" s="44"/>
      <c r="F137" s="44" t="s">
        <v>1058</v>
      </c>
      <c r="G137" s="44" t="s">
        <v>1369</v>
      </c>
      <c r="H137" s="44" t="str">
        <v>FRY1 Guadeloupe</v>
      </c>
      <c r="I137" s="44" t="str">
        <v>FRY1 Guadeloupe</v>
      </c>
      <c r="J137" s="44" t="str">
        <v>FRY1 Guadeloupe</v>
      </c>
      <c r="K137" s="44" t="str">
        <v>FRY1 Guadeloupe</v>
      </c>
      <c r="L137" s="44" t="str">
        <v>FRY1 Guadeloupe</v>
      </c>
      <c r="M137" s="44" t="str">
        <v>DE13A Waldshut</v>
      </c>
      <c r="N137" s="44" t="str">
        <v>DE13A Waldshut</v>
      </c>
      <c r="O137" s="44" t="str">
        <v>DE13A Waldshut</v>
      </c>
      <c r="P137" s="44" t="str">
        <v>DE13A Waldshut</v>
      </c>
      <c r="Q137" s="44" t="str">
        <v>DE13A Waldshut</v>
      </c>
    </row>
    <row r="138" spans="1:17" x14ac:dyDescent="0.3">
      <c r="A138" s="44"/>
      <c r="B138" s="44"/>
      <c r="C138" s="44"/>
      <c r="D138" s="44"/>
      <c r="E138" s="44"/>
      <c r="F138" s="44" t="s">
        <v>1059</v>
      </c>
      <c r="G138" s="44" t="s">
        <v>1370</v>
      </c>
      <c r="H138" s="44" t="str">
        <v xml:space="preserve">FRY2 Martinique </v>
      </c>
      <c r="I138" s="44" t="str">
        <v xml:space="preserve">FRY2 Martinique </v>
      </c>
      <c r="J138" s="44" t="str">
        <v xml:space="preserve">FRY2 Martinique </v>
      </c>
      <c r="K138" s="44" t="str">
        <v xml:space="preserve">FRY2 Martinique </v>
      </c>
      <c r="L138" s="44" t="str">
        <v xml:space="preserve">FRY2 Martinique </v>
      </c>
      <c r="M138" s="44" t="str">
        <v>DE141 Reutlingen</v>
      </c>
      <c r="N138" s="44" t="str">
        <v>DE141 Reutlingen</v>
      </c>
      <c r="O138" s="44" t="str">
        <v>DE141 Reutlingen</v>
      </c>
      <c r="P138" s="44" t="str">
        <v>DE141 Reutlingen</v>
      </c>
      <c r="Q138" s="44" t="str">
        <v>DE141 Reutlingen</v>
      </c>
    </row>
    <row r="139" spans="1:17" x14ac:dyDescent="0.3">
      <c r="A139" s="44"/>
      <c r="B139" s="44"/>
      <c r="C139" s="44"/>
      <c r="D139" s="44"/>
      <c r="E139" s="44"/>
      <c r="F139" s="44" t="s">
        <v>1060</v>
      </c>
      <c r="G139" s="44" t="s">
        <v>1371</v>
      </c>
      <c r="H139" s="44" t="str">
        <v>FRY3 Guyane</v>
      </c>
      <c r="I139" s="44" t="str">
        <v>FRY3 Guyane</v>
      </c>
      <c r="J139" s="44" t="str">
        <v>FRY3 Guyane</v>
      </c>
      <c r="K139" s="44" t="str">
        <v>FRY3 Guyane</v>
      </c>
      <c r="L139" s="44" t="str">
        <v>FRY3 Guyane</v>
      </c>
      <c r="M139" s="44" t="str">
        <v>DE142 Tübingen, Landkreis</v>
      </c>
      <c r="N139" s="44" t="str">
        <v>DE142 Tübingen, Landkreis</v>
      </c>
      <c r="O139" s="44" t="str">
        <v>DE142 Tübingen, Landkreis</v>
      </c>
      <c r="P139" s="44" t="str">
        <v>DE142 Tübingen, Landkreis</v>
      </c>
      <c r="Q139" s="44" t="str">
        <v>DE142 Tübingen, Landkreis</v>
      </c>
    </row>
    <row r="140" spans="1:17" x14ac:dyDescent="0.3">
      <c r="A140" s="44"/>
      <c r="B140" s="44"/>
      <c r="C140" s="44"/>
      <c r="D140" s="44"/>
      <c r="E140" s="44"/>
      <c r="F140" s="44" t="s">
        <v>1061</v>
      </c>
      <c r="G140" s="44" t="s">
        <v>1372</v>
      </c>
      <c r="H140" s="44" t="str">
        <v xml:space="preserve">FRY4 La Réunion </v>
      </c>
      <c r="I140" s="44" t="str">
        <v xml:space="preserve">FRY4 La Réunion </v>
      </c>
      <c r="J140" s="44" t="str">
        <v xml:space="preserve">FRY4 La Réunion </v>
      </c>
      <c r="K140" s="44" t="str">
        <v xml:space="preserve">FRY4 La Réunion </v>
      </c>
      <c r="L140" s="44" t="str">
        <v xml:space="preserve">FRY4 La Réunion </v>
      </c>
      <c r="M140" s="44" t="str">
        <v>DE143 Zollernalbkreis</v>
      </c>
      <c r="N140" s="44" t="str">
        <v>DE143 Zollernalbkreis</v>
      </c>
      <c r="O140" s="44" t="str">
        <v>DE143 Zollernalbkreis</v>
      </c>
      <c r="P140" s="44" t="str">
        <v>DE143 Zollernalbkreis</v>
      </c>
      <c r="Q140" s="44" t="str">
        <v>DE143 Zollernalbkreis</v>
      </c>
    </row>
    <row r="141" spans="1:17" x14ac:dyDescent="0.3">
      <c r="A141" s="44"/>
      <c r="B141" s="44"/>
      <c r="C141" s="44"/>
      <c r="D141" s="44"/>
      <c r="E141" s="44"/>
      <c r="F141" s="44" t="s">
        <v>1062</v>
      </c>
      <c r="G141" s="44" t="s">
        <v>1373</v>
      </c>
      <c r="H141" s="44" t="str">
        <v>FRY5 Mayotte</v>
      </c>
      <c r="I141" s="44" t="str">
        <v>FRY5 Mayotte</v>
      </c>
      <c r="J141" s="44" t="str">
        <v>FRY5 Mayotte</v>
      </c>
      <c r="K141" s="44" t="str">
        <v>FRY5 Mayotte</v>
      </c>
      <c r="L141" s="44" t="str">
        <v>FRY5 Mayotte</v>
      </c>
      <c r="M141" s="44" t="str">
        <v>DE144 Ulm, Stadtkreis</v>
      </c>
      <c r="N141" s="44" t="str">
        <v>DE144 Ulm, Stadtkreis</v>
      </c>
      <c r="O141" s="44" t="str">
        <v>DE144 Ulm, Stadtkreis</v>
      </c>
      <c r="P141" s="44" t="str">
        <v>DE144 Ulm, Stadtkreis</v>
      </c>
      <c r="Q141" s="44" t="str">
        <v>DE144 Ulm, Stadtkreis</v>
      </c>
    </row>
    <row r="142" spans="1:17" x14ac:dyDescent="0.3">
      <c r="A142" s="44"/>
      <c r="B142" s="44"/>
      <c r="C142" s="44"/>
      <c r="D142" s="44"/>
      <c r="E142" s="44"/>
      <c r="F142" s="44" t="s">
        <v>1063</v>
      </c>
      <c r="G142" s="44" t="s">
        <v>1374</v>
      </c>
      <c r="H142" s="44" t="str">
        <v>FRZZ Extra-Regio NUTS 2</v>
      </c>
      <c r="I142" s="44" t="str">
        <v>FRZZ Extra-Regio NUTS 2</v>
      </c>
      <c r="J142" s="44" t="str">
        <v>FRZZ Extra-Regio NUTS 2</v>
      </c>
      <c r="K142" s="44" t="str">
        <v>FRZZ Extra-Regio NUTS 2</v>
      </c>
      <c r="L142" s="44" t="str">
        <v>FRZZ Extra-Regio NUTS 2</v>
      </c>
      <c r="M142" s="44" t="str">
        <v>DE145 Alb-Donau-Kreis</v>
      </c>
      <c r="N142" s="44" t="str">
        <v>DE145 Alb-Donau-Kreis</v>
      </c>
      <c r="O142" s="44" t="str">
        <v>DE145 Alb-Donau-Kreis</v>
      </c>
      <c r="P142" s="44" t="str">
        <v>DE145 Alb-Donau-Kreis</v>
      </c>
      <c r="Q142" s="44" t="str">
        <v>DE145 Alb-Donau-Kreis</v>
      </c>
    </row>
    <row r="143" spans="1:17" x14ac:dyDescent="0.3">
      <c r="A143" s="44"/>
      <c r="B143" s="44"/>
      <c r="C143" s="44"/>
      <c r="D143" s="44"/>
      <c r="E143" s="44"/>
      <c r="F143" s="44" t="s">
        <v>1064</v>
      </c>
      <c r="G143" s="44" t="s">
        <v>1375</v>
      </c>
      <c r="H143" s="44" t="str">
        <v>HR02 Panonska Hrvatska</v>
      </c>
      <c r="I143" s="44" t="str">
        <v>HR02 Panonska Hrvatska</v>
      </c>
      <c r="J143" s="44" t="str">
        <v>HR02 Panonska Hrvatska</v>
      </c>
      <c r="K143" s="44" t="str">
        <v>HR02 Panonska Hrvatska</v>
      </c>
      <c r="L143" s="44" t="str">
        <v>HR02 Panonska Hrvatska</v>
      </c>
      <c r="M143" s="44" t="str">
        <v>DE146 Biberach</v>
      </c>
      <c r="N143" s="44" t="str">
        <v>DE146 Biberach</v>
      </c>
      <c r="O143" s="44" t="str">
        <v>DE146 Biberach</v>
      </c>
      <c r="P143" s="44" t="str">
        <v>DE146 Biberach</v>
      </c>
      <c r="Q143" s="44" t="str">
        <v>DE146 Biberach</v>
      </c>
    </row>
    <row r="144" spans="1:17" x14ac:dyDescent="0.3">
      <c r="A144" s="44"/>
      <c r="B144" s="44"/>
      <c r="C144" s="44"/>
      <c r="D144" s="44"/>
      <c r="E144" s="44"/>
      <c r="F144" s="44" t="s">
        <v>1065</v>
      </c>
      <c r="G144" s="44" t="s">
        <v>1376</v>
      </c>
      <c r="H144" s="44" t="str">
        <v>HR03 Jadranska Hrvatska</v>
      </c>
      <c r="I144" s="44" t="str">
        <v>HR03 Jadranska Hrvatska</v>
      </c>
      <c r="J144" s="44" t="str">
        <v>HR03 Jadranska Hrvatska</v>
      </c>
      <c r="K144" s="44" t="str">
        <v>HR03 Jadranska Hrvatska</v>
      </c>
      <c r="L144" s="44" t="str">
        <v>HR03 Jadranska Hrvatska</v>
      </c>
      <c r="M144" s="44" t="str">
        <v>DE147 Bodenseekreis</v>
      </c>
      <c r="N144" s="44" t="str">
        <v>DE147 Bodenseekreis</v>
      </c>
      <c r="O144" s="44" t="str">
        <v>DE147 Bodenseekreis</v>
      </c>
      <c r="P144" s="44" t="str">
        <v>DE147 Bodenseekreis</v>
      </c>
      <c r="Q144" s="44" t="str">
        <v>DE147 Bodenseekreis</v>
      </c>
    </row>
    <row r="145" spans="1:17" x14ac:dyDescent="0.3">
      <c r="A145" s="44"/>
      <c r="B145" s="44"/>
      <c r="C145" s="44"/>
      <c r="D145" s="44"/>
      <c r="E145" s="44"/>
      <c r="F145" s="44" t="s">
        <v>1066</v>
      </c>
      <c r="G145" s="44" t="s">
        <v>1377</v>
      </c>
      <c r="H145" s="44" t="str">
        <v>HR05 Grad Zagreb</v>
      </c>
      <c r="I145" s="44" t="str">
        <v>HR05 Grad Zagreb</v>
      </c>
      <c r="J145" s="44" t="str">
        <v>HR05 Grad Zagreb</v>
      </c>
      <c r="K145" s="44" t="str">
        <v>HR05 Grad Zagreb</v>
      </c>
      <c r="L145" s="44" t="str">
        <v>HR05 Grad Zagreb</v>
      </c>
      <c r="M145" s="44" t="str">
        <v>DE148 Ravensburg</v>
      </c>
      <c r="N145" s="44" t="str">
        <v>DE148 Ravensburg</v>
      </c>
      <c r="O145" s="44" t="str">
        <v>DE148 Ravensburg</v>
      </c>
      <c r="P145" s="44" t="str">
        <v>DE148 Ravensburg</v>
      </c>
      <c r="Q145" s="44" t="str">
        <v>DE148 Ravensburg</v>
      </c>
    </row>
    <row r="146" spans="1:17" x14ac:dyDescent="0.3">
      <c r="A146" s="44"/>
      <c r="B146" s="44"/>
      <c r="C146" s="44"/>
      <c r="D146" s="44"/>
      <c r="E146" s="44"/>
      <c r="F146" s="44" t="s">
        <v>1067</v>
      </c>
      <c r="G146" s="44" t="s">
        <v>1378</v>
      </c>
      <c r="H146" s="44" t="str">
        <v>HR06 Sjeverna Hrvatska</v>
      </c>
      <c r="I146" s="44" t="str">
        <v>HR06 Sjeverna Hrvatska</v>
      </c>
      <c r="J146" s="44" t="str">
        <v>HR06 Sjeverna Hrvatska</v>
      </c>
      <c r="K146" s="44" t="str">
        <v>HR06 Sjeverna Hrvatska</v>
      </c>
      <c r="L146" s="44" t="str">
        <v>HR06 Sjeverna Hrvatska</v>
      </c>
      <c r="M146" s="44" t="str">
        <v>DE149 Sigmaringen</v>
      </c>
      <c r="N146" s="44" t="str">
        <v>DE149 Sigmaringen</v>
      </c>
      <c r="O146" s="44" t="str">
        <v>DE149 Sigmaringen</v>
      </c>
      <c r="P146" s="44" t="str">
        <v>DE149 Sigmaringen</v>
      </c>
      <c r="Q146" s="44" t="str">
        <v>DE149 Sigmaringen</v>
      </c>
    </row>
    <row r="147" spans="1:17" x14ac:dyDescent="0.3">
      <c r="A147" s="44"/>
      <c r="B147" s="44"/>
      <c r="C147" s="44"/>
      <c r="D147" s="44"/>
      <c r="E147" s="44"/>
      <c r="F147" s="44" t="s">
        <v>1068</v>
      </c>
      <c r="G147" s="44" t="s">
        <v>1379</v>
      </c>
      <c r="H147" s="44" t="str">
        <v>HRZZ Extra-Regio NUTS 2</v>
      </c>
      <c r="I147" s="44" t="str">
        <v>HRZZ Extra-Regio NUTS 2</v>
      </c>
      <c r="J147" s="44" t="str">
        <v>HRZZ Extra-Regio NUTS 2</v>
      </c>
      <c r="K147" s="44" t="str">
        <v>HRZZ Extra-Regio NUTS 2</v>
      </c>
      <c r="L147" s="44" t="str">
        <v>HRZZ Extra-Regio NUTS 2</v>
      </c>
      <c r="M147" s="44" t="str">
        <v>DE211 Ingolstadt, Kreisfreie Stadt</v>
      </c>
      <c r="N147" s="44" t="str">
        <v>DE211 Ingolstadt, Kreisfreie Stadt</v>
      </c>
      <c r="O147" s="44" t="str">
        <v>DE211 Ingolstadt, Kreisfreie Stadt</v>
      </c>
      <c r="P147" s="44" t="str">
        <v>DE211 Ingolstadt, Kreisfreie Stadt</v>
      </c>
      <c r="Q147" s="44" t="str">
        <v>DE211 Ingolstadt, Kreisfreie Stadt</v>
      </c>
    </row>
    <row r="148" spans="1:17" x14ac:dyDescent="0.3">
      <c r="A148" s="44"/>
      <c r="B148" s="44"/>
      <c r="C148" s="44"/>
      <c r="D148" s="44"/>
      <c r="E148" s="44"/>
      <c r="F148" s="44" t="s">
        <v>1069</v>
      </c>
      <c r="G148" s="44" t="s">
        <v>1380</v>
      </c>
      <c r="H148" s="44" t="str">
        <v>ITC1 Piemonte</v>
      </c>
      <c r="I148" s="44" t="str">
        <v>ITC1 Piemonte</v>
      </c>
      <c r="J148" s="44" t="str">
        <v>ITC1 Piemonte</v>
      </c>
      <c r="K148" s="44" t="str">
        <v>ITC1 Piemonte</v>
      </c>
      <c r="L148" s="44" t="str">
        <v>ITC1 Piemonte</v>
      </c>
      <c r="M148" s="44" t="str">
        <v>DE212 München, Kreisfreie Stadt</v>
      </c>
      <c r="N148" s="44" t="str">
        <v>DE212 München, Kreisfreie Stadt</v>
      </c>
      <c r="O148" s="44" t="str">
        <v>DE212 München, Kreisfreie Stadt</v>
      </c>
      <c r="P148" s="44" t="str">
        <v>DE212 München, Kreisfreie Stadt</v>
      </c>
      <c r="Q148" s="44" t="str">
        <v>DE212 München, Kreisfreie Stadt</v>
      </c>
    </row>
    <row r="149" spans="1:17" x14ac:dyDescent="0.3">
      <c r="A149" s="44"/>
      <c r="B149" s="44"/>
      <c r="C149" s="44"/>
      <c r="D149" s="44"/>
      <c r="E149" s="44"/>
      <c r="F149" s="44" t="s">
        <v>1070</v>
      </c>
      <c r="G149" s="44" t="s">
        <v>1381</v>
      </c>
      <c r="H149" s="44" t="str">
        <v>ITC2 Valle d’Aosta/Vallée d’Aoste</v>
      </c>
      <c r="I149" s="44" t="str">
        <v>ITC2 Valle d’Aosta/Vallée d’Aoste</v>
      </c>
      <c r="J149" s="44" t="str">
        <v>ITC2 Valle d’Aosta/Vallée d’Aoste</v>
      </c>
      <c r="K149" s="44" t="str">
        <v>ITC2 Valle d’Aosta/Vallée d’Aoste</v>
      </c>
      <c r="L149" s="44" t="str">
        <v>ITC2 Valle d’Aosta/Vallée d’Aoste</v>
      </c>
      <c r="M149" s="44" t="str">
        <v>DE213 Rosenheim, Kreisfreie Stadt</v>
      </c>
      <c r="N149" s="44" t="str">
        <v>DE213 Rosenheim, Kreisfreie Stadt</v>
      </c>
      <c r="O149" s="44" t="str">
        <v>DE213 Rosenheim, Kreisfreie Stadt</v>
      </c>
      <c r="P149" s="44" t="str">
        <v>DE213 Rosenheim, Kreisfreie Stadt</v>
      </c>
      <c r="Q149" s="44" t="str">
        <v>DE213 Rosenheim, Kreisfreie Stadt</v>
      </c>
    </row>
    <row r="150" spans="1:17" x14ac:dyDescent="0.3">
      <c r="A150" s="44"/>
      <c r="B150" s="44"/>
      <c r="C150" s="44"/>
      <c r="D150" s="44"/>
      <c r="E150" s="44"/>
      <c r="F150" s="44" t="s">
        <v>1071</v>
      </c>
      <c r="G150" s="44" t="s">
        <v>1382</v>
      </c>
      <c r="H150" s="44" t="str">
        <v>ITC3 Liguria</v>
      </c>
      <c r="I150" s="44" t="str">
        <v>ITC3 Liguria</v>
      </c>
      <c r="J150" s="44" t="str">
        <v>ITC3 Liguria</v>
      </c>
      <c r="K150" s="44" t="str">
        <v>ITC3 Liguria</v>
      </c>
      <c r="L150" s="44" t="str">
        <v>ITC3 Liguria</v>
      </c>
      <c r="M150" s="44" t="str">
        <v>DE214 Altötting</v>
      </c>
      <c r="N150" s="44" t="str">
        <v>DE214 Altötting</v>
      </c>
      <c r="O150" s="44" t="str">
        <v>DE214 Altötting</v>
      </c>
      <c r="P150" s="44" t="str">
        <v>DE214 Altötting</v>
      </c>
      <c r="Q150" s="44" t="str">
        <v>DE214 Altötting</v>
      </c>
    </row>
    <row r="151" spans="1:17" x14ac:dyDescent="0.3">
      <c r="A151" s="44"/>
      <c r="B151" s="44"/>
      <c r="C151" s="44"/>
      <c r="D151" s="44"/>
      <c r="E151" s="44"/>
      <c r="F151" s="44" t="s">
        <v>1072</v>
      </c>
      <c r="G151" s="44" t="s">
        <v>1383</v>
      </c>
      <c r="H151" s="44" t="str">
        <v>ITC4 Lombardia</v>
      </c>
      <c r="I151" s="44" t="str">
        <v>ITC4 Lombardia</v>
      </c>
      <c r="J151" s="44" t="str">
        <v>ITC4 Lombardia</v>
      </c>
      <c r="K151" s="44" t="str">
        <v>ITC4 Lombardia</v>
      </c>
      <c r="L151" s="44" t="str">
        <v>ITC4 Lombardia</v>
      </c>
      <c r="M151" s="44" t="str">
        <v>DE215 Berchtesgadener Land</v>
      </c>
      <c r="N151" s="44" t="str">
        <v>DE215 Berchtesgadener Land</v>
      </c>
      <c r="O151" s="44" t="str">
        <v>DE215 Berchtesgadener Land</v>
      </c>
      <c r="P151" s="44" t="str">
        <v>DE215 Berchtesgadener Land</v>
      </c>
      <c r="Q151" s="44" t="str">
        <v>DE215 Berchtesgadener Land</v>
      </c>
    </row>
    <row r="152" spans="1:17" x14ac:dyDescent="0.3">
      <c r="A152" s="44"/>
      <c r="B152" s="44"/>
      <c r="C152" s="44"/>
      <c r="D152" s="44"/>
      <c r="E152" s="44"/>
      <c r="F152" s="44" t="s">
        <v>1073</v>
      </c>
      <c r="G152" s="44" t="s">
        <v>1384</v>
      </c>
      <c r="H152" s="44" t="str">
        <v>ITF1 Abruzzo</v>
      </c>
      <c r="I152" s="44" t="str">
        <v>ITF1 Abruzzo</v>
      </c>
      <c r="J152" s="44" t="str">
        <v>ITF1 Abruzzo</v>
      </c>
      <c r="K152" s="44" t="str">
        <v>ITF1 Abruzzo</v>
      </c>
      <c r="L152" s="44" t="str">
        <v>ITF1 Abruzzo</v>
      </c>
      <c r="M152" s="44" t="str">
        <v>DE216 Bad Tölz-Wolfratshausen</v>
      </c>
      <c r="N152" s="44" t="str">
        <v>DE216 Bad Tölz-Wolfratshausen</v>
      </c>
      <c r="O152" s="44" t="str">
        <v>DE216 Bad Tölz-Wolfratshausen</v>
      </c>
      <c r="P152" s="44" t="str">
        <v>DE216 Bad Tölz-Wolfratshausen</v>
      </c>
      <c r="Q152" s="44" t="str">
        <v>DE216 Bad Tölz-Wolfratshausen</v>
      </c>
    </row>
    <row r="153" spans="1:17" x14ac:dyDescent="0.3">
      <c r="A153" s="44"/>
      <c r="B153" s="44"/>
      <c r="C153" s="44"/>
      <c r="D153" s="44"/>
      <c r="E153" s="44"/>
      <c r="F153" s="44" t="s">
        <v>1074</v>
      </c>
      <c r="G153" s="44" t="s">
        <v>1385</v>
      </c>
      <c r="H153" s="44" t="str">
        <v>ITF2 Molise</v>
      </c>
      <c r="I153" s="44" t="str">
        <v>ITF2 Molise</v>
      </c>
      <c r="J153" s="44" t="str">
        <v>ITF2 Molise</v>
      </c>
      <c r="K153" s="44" t="str">
        <v>ITF2 Molise</v>
      </c>
      <c r="L153" s="44" t="str">
        <v>ITF2 Molise</v>
      </c>
      <c r="M153" s="44" t="str">
        <v>DE217 Dachau</v>
      </c>
      <c r="N153" s="44" t="str">
        <v>DE217 Dachau</v>
      </c>
      <c r="O153" s="44" t="str">
        <v>DE217 Dachau</v>
      </c>
      <c r="P153" s="44" t="str">
        <v>DE217 Dachau</v>
      </c>
      <c r="Q153" s="44" t="str">
        <v>DE217 Dachau</v>
      </c>
    </row>
    <row r="154" spans="1:17" x14ac:dyDescent="0.3">
      <c r="A154" s="44"/>
      <c r="B154" s="44"/>
      <c r="C154" s="44"/>
      <c r="D154" s="44"/>
      <c r="E154" s="44"/>
      <c r="F154" s="44" t="s">
        <v>1075</v>
      </c>
      <c r="G154" s="44" t="s">
        <v>1386</v>
      </c>
      <c r="H154" s="44" t="str">
        <v>ITF3 Campania</v>
      </c>
      <c r="I154" s="44" t="str">
        <v>ITF3 Campania</v>
      </c>
      <c r="J154" s="44" t="str">
        <v>ITF3 Campania</v>
      </c>
      <c r="K154" s="44" t="str">
        <v>ITF3 Campania</v>
      </c>
      <c r="L154" s="44" t="str">
        <v>ITF3 Campania</v>
      </c>
      <c r="M154" s="44" t="str">
        <v>DE218 Ebersberg</v>
      </c>
      <c r="N154" s="44" t="str">
        <v>DE218 Ebersberg</v>
      </c>
      <c r="O154" s="44" t="str">
        <v>DE218 Ebersberg</v>
      </c>
      <c r="P154" s="44" t="str">
        <v>DE218 Ebersberg</v>
      </c>
      <c r="Q154" s="44" t="str">
        <v>DE218 Ebersberg</v>
      </c>
    </row>
    <row r="155" spans="1:17" x14ac:dyDescent="0.3">
      <c r="A155" s="44"/>
      <c r="B155" s="44"/>
      <c r="C155" s="44"/>
      <c r="D155" s="44"/>
      <c r="E155" s="44"/>
      <c r="F155" s="44" t="s">
        <v>1076</v>
      </c>
      <c r="G155" s="44" t="s">
        <v>1387</v>
      </c>
      <c r="H155" s="44" t="str">
        <v>ITF4 Puglia</v>
      </c>
      <c r="I155" s="44" t="str">
        <v>ITF4 Puglia</v>
      </c>
      <c r="J155" s="44" t="str">
        <v>ITF4 Puglia</v>
      </c>
      <c r="K155" s="44" t="str">
        <v>ITF4 Puglia</v>
      </c>
      <c r="L155" s="44" t="str">
        <v>ITF4 Puglia</v>
      </c>
      <c r="M155" s="44" t="str">
        <v>DE219 Eichstätt</v>
      </c>
      <c r="N155" s="44" t="str">
        <v>DE219 Eichstätt</v>
      </c>
      <c r="O155" s="44" t="str">
        <v>DE219 Eichstätt</v>
      </c>
      <c r="P155" s="44" t="str">
        <v>DE219 Eichstätt</v>
      </c>
      <c r="Q155" s="44" t="str">
        <v>DE219 Eichstätt</v>
      </c>
    </row>
    <row r="156" spans="1:17" x14ac:dyDescent="0.3">
      <c r="A156" s="44"/>
      <c r="B156" s="44"/>
      <c r="C156" s="44"/>
      <c r="D156" s="44"/>
      <c r="E156" s="44"/>
      <c r="F156" s="44" t="s">
        <v>1077</v>
      </c>
      <c r="G156" s="44" t="s">
        <v>1388</v>
      </c>
      <c r="H156" s="44" t="str">
        <v>ITF5 Basilicata</v>
      </c>
      <c r="I156" s="44" t="str">
        <v>ITF5 Basilicata</v>
      </c>
      <c r="J156" s="44" t="str">
        <v>ITF5 Basilicata</v>
      </c>
      <c r="K156" s="44" t="str">
        <v>ITF5 Basilicata</v>
      </c>
      <c r="L156" s="44" t="str">
        <v>ITF5 Basilicata</v>
      </c>
      <c r="M156" s="44" t="str">
        <v>DE21A Erding</v>
      </c>
      <c r="N156" s="44" t="str">
        <v>DE21A Erding</v>
      </c>
      <c r="O156" s="44" t="str">
        <v>DE21A Erding</v>
      </c>
      <c r="P156" s="44" t="str">
        <v>DE21A Erding</v>
      </c>
      <c r="Q156" s="44" t="str">
        <v>DE21A Erding</v>
      </c>
    </row>
    <row r="157" spans="1:17" x14ac:dyDescent="0.3">
      <c r="A157" s="44"/>
      <c r="B157" s="44"/>
      <c r="C157" s="44"/>
      <c r="D157" s="44"/>
      <c r="E157" s="44"/>
      <c r="F157" s="44" t="s">
        <v>1078</v>
      </c>
      <c r="G157" s="44" t="s">
        <v>1389</v>
      </c>
      <c r="H157" s="44" t="str">
        <v>ITF6 Calabria</v>
      </c>
      <c r="I157" s="44" t="str">
        <v>ITF6 Calabria</v>
      </c>
      <c r="J157" s="44" t="str">
        <v>ITF6 Calabria</v>
      </c>
      <c r="K157" s="44" t="str">
        <v>ITF6 Calabria</v>
      </c>
      <c r="L157" s="44" t="str">
        <v>ITF6 Calabria</v>
      </c>
      <c r="M157" s="44" t="str">
        <v>DE21B Freising</v>
      </c>
      <c r="N157" s="44" t="str">
        <v>DE21B Freising</v>
      </c>
      <c r="O157" s="44" t="str">
        <v>DE21B Freising</v>
      </c>
      <c r="P157" s="44" t="str">
        <v>DE21B Freising</v>
      </c>
      <c r="Q157" s="44" t="str">
        <v>DE21B Freising</v>
      </c>
    </row>
    <row r="158" spans="1:17" x14ac:dyDescent="0.3">
      <c r="A158" s="44"/>
      <c r="B158" s="44"/>
      <c r="C158" s="44"/>
      <c r="D158" s="44"/>
      <c r="E158" s="44"/>
      <c r="F158" s="44" t="s">
        <v>1079</v>
      </c>
      <c r="G158" s="44" t="s">
        <v>1390</v>
      </c>
      <c r="H158" s="44" t="str">
        <v>ITG1 Sicilia</v>
      </c>
      <c r="I158" s="44" t="str">
        <v>ITG1 Sicilia</v>
      </c>
      <c r="J158" s="44" t="str">
        <v>ITG1 Sicilia</v>
      </c>
      <c r="K158" s="44" t="str">
        <v>ITG1 Sicilia</v>
      </c>
      <c r="L158" s="44" t="str">
        <v>ITG1 Sicilia</v>
      </c>
      <c r="M158" s="44" t="str">
        <v>DE21C Fürstenfeldbruck</v>
      </c>
      <c r="N158" s="44" t="str">
        <v>DE21C Fürstenfeldbruck</v>
      </c>
      <c r="O158" s="44" t="str">
        <v>DE21C Fürstenfeldbruck</v>
      </c>
      <c r="P158" s="44" t="str">
        <v>DE21C Fürstenfeldbruck</v>
      </c>
      <c r="Q158" s="44" t="str">
        <v>DE21C Fürstenfeldbruck</v>
      </c>
    </row>
    <row r="159" spans="1:17" x14ac:dyDescent="0.3">
      <c r="A159" s="44"/>
      <c r="B159" s="44"/>
      <c r="C159" s="44"/>
      <c r="D159" s="44"/>
      <c r="E159" s="44"/>
      <c r="F159" s="44" t="s">
        <v>1080</v>
      </c>
      <c r="G159" s="44" t="s">
        <v>1391</v>
      </c>
      <c r="H159" s="44" t="str">
        <v>ITG2 Sardegna</v>
      </c>
      <c r="I159" s="44" t="str">
        <v>ITG2 Sardegna</v>
      </c>
      <c r="J159" s="44" t="str">
        <v>ITG2 Sardegna</v>
      </c>
      <c r="K159" s="44" t="str">
        <v>ITG2 Sardegna</v>
      </c>
      <c r="L159" s="44" t="str">
        <v>ITG2 Sardegna</v>
      </c>
      <c r="M159" s="44" t="str">
        <v>DE21D Garmisch-Partenkirchen</v>
      </c>
      <c r="N159" s="44" t="str">
        <v>DE21D Garmisch-Partenkirchen</v>
      </c>
      <c r="O159" s="44" t="str">
        <v>DE21D Garmisch-Partenkirchen</v>
      </c>
      <c r="P159" s="44" t="str">
        <v>DE21D Garmisch-Partenkirchen</v>
      </c>
      <c r="Q159" s="44" t="str">
        <v>DE21D Garmisch-Partenkirchen</v>
      </c>
    </row>
    <row r="160" spans="1:17" x14ac:dyDescent="0.3">
      <c r="A160" s="44"/>
      <c r="B160" s="44"/>
      <c r="C160" s="44"/>
      <c r="D160" s="44"/>
      <c r="E160" s="44"/>
      <c r="F160" s="44" t="s">
        <v>1081</v>
      </c>
      <c r="G160" s="44" t="s">
        <v>1392</v>
      </c>
      <c r="H160" s="44" t="str">
        <v>ITH1 Provincia Autonoma di Bolzano/Bozen</v>
      </c>
      <c r="I160" s="44" t="str">
        <v>ITH1 Provincia Autonoma di Bolzano/Bozen</v>
      </c>
      <c r="J160" s="44" t="str">
        <v>ITH1 Provincia Autonoma di Bolzano/Bozen</v>
      </c>
      <c r="K160" s="44" t="str">
        <v>ITH1 Provincia Autonoma di Bolzano/Bozen</v>
      </c>
      <c r="L160" s="44" t="str">
        <v>ITH1 Provincia Autonoma di Bolzano/Bozen</v>
      </c>
      <c r="M160" s="44" t="str">
        <v>DE21E Landsberg am Lech</v>
      </c>
      <c r="N160" s="44" t="str">
        <v>DE21E Landsberg am Lech</v>
      </c>
      <c r="O160" s="44" t="str">
        <v>DE21E Landsberg am Lech</v>
      </c>
      <c r="P160" s="44" t="str">
        <v>DE21E Landsberg am Lech</v>
      </c>
      <c r="Q160" s="44" t="str">
        <v>DE21E Landsberg am Lech</v>
      </c>
    </row>
    <row r="161" spans="1:17" x14ac:dyDescent="0.3">
      <c r="A161" s="44"/>
      <c r="B161" s="44"/>
      <c r="C161" s="44"/>
      <c r="D161" s="44"/>
      <c r="E161" s="44"/>
      <c r="F161" s="44" t="s">
        <v>1082</v>
      </c>
      <c r="G161" s="44" t="s">
        <v>1393</v>
      </c>
      <c r="H161" s="44" t="str">
        <v>ITH2 Provincia Autonoma di Trento</v>
      </c>
      <c r="I161" s="44" t="str">
        <v>ITH2 Provincia Autonoma di Trento</v>
      </c>
      <c r="J161" s="44" t="str">
        <v>ITH2 Provincia Autonoma di Trento</v>
      </c>
      <c r="K161" s="44" t="str">
        <v>ITH2 Provincia Autonoma di Trento</v>
      </c>
      <c r="L161" s="44" t="str">
        <v>ITH2 Provincia Autonoma di Trento</v>
      </c>
      <c r="M161" s="44" t="str">
        <v>DE21F Miesbach</v>
      </c>
      <c r="N161" s="44" t="str">
        <v>DE21F Miesbach</v>
      </c>
      <c r="O161" s="44" t="str">
        <v>DE21F Miesbach</v>
      </c>
      <c r="P161" s="44" t="str">
        <v>DE21F Miesbach</v>
      </c>
      <c r="Q161" s="44" t="str">
        <v>DE21F Miesbach</v>
      </c>
    </row>
    <row r="162" spans="1:17" x14ac:dyDescent="0.3">
      <c r="A162" s="44"/>
      <c r="B162" s="44"/>
      <c r="C162" s="44"/>
      <c r="D162" s="44"/>
      <c r="E162" s="44"/>
      <c r="F162" s="44" t="s">
        <v>1083</v>
      </c>
      <c r="G162" s="44" t="s">
        <v>1394</v>
      </c>
      <c r="H162" s="44" t="str">
        <v>ITH3 Veneto</v>
      </c>
      <c r="I162" s="44" t="str">
        <v>ITH3 Veneto</v>
      </c>
      <c r="J162" s="44" t="str">
        <v>ITH3 Veneto</v>
      </c>
      <c r="K162" s="44" t="str">
        <v>ITH3 Veneto</v>
      </c>
      <c r="L162" s="44" t="str">
        <v>ITH3 Veneto</v>
      </c>
      <c r="M162" s="44" t="str">
        <v>DE21G Mühldorf a. Inn</v>
      </c>
      <c r="N162" s="44" t="str">
        <v>DE21G Mühldorf a. Inn</v>
      </c>
      <c r="O162" s="44" t="str">
        <v>DE21G Mühldorf a. Inn</v>
      </c>
      <c r="P162" s="44" t="str">
        <v>DE21G Mühldorf a. Inn</v>
      </c>
      <c r="Q162" s="44" t="str">
        <v>DE21G Mühldorf a. Inn</v>
      </c>
    </row>
    <row r="163" spans="1:17" x14ac:dyDescent="0.3">
      <c r="A163" s="44"/>
      <c r="B163" s="44"/>
      <c r="C163" s="44"/>
      <c r="D163" s="44"/>
      <c r="E163" s="44"/>
      <c r="F163" s="44" t="s">
        <v>1084</v>
      </c>
      <c r="G163" s="44" t="s">
        <v>1395</v>
      </c>
      <c r="H163" s="44" t="str">
        <v>ITH4 Friuli-Venezia Giulia</v>
      </c>
      <c r="I163" s="44" t="str">
        <v>ITH4 Friuli-Venezia Giulia</v>
      </c>
      <c r="J163" s="44" t="str">
        <v>ITH4 Friuli-Venezia Giulia</v>
      </c>
      <c r="K163" s="44" t="str">
        <v>ITH4 Friuli-Venezia Giulia</v>
      </c>
      <c r="L163" s="44" t="str">
        <v>ITH4 Friuli-Venezia Giulia</v>
      </c>
      <c r="M163" s="44" t="str">
        <v>DE21H München, Landkreis</v>
      </c>
      <c r="N163" s="44" t="str">
        <v>DE21H München, Landkreis</v>
      </c>
      <c r="O163" s="44" t="str">
        <v>DE21H München, Landkreis</v>
      </c>
      <c r="P163" s="44" t="str">
        <v>DE21H München, Landkreis</v>
      </c>
      <c r="Q163" s="44" t="str">
        <v>DE21H München, Landkreis</v>
      </c>
    </row>
    <row r="164" spans="1:17" x14ac:dyDescent="0.3">
      <c r="A164" s="44"/>
      <c r="B164" s="44"/>
      <c r="C164" s="44"/>
      <c r="D164" s="44"/>
      <c r="E164" s="44"/>
      <c r="F164" s="44" t="s">
        <v>1085</v>
      </c>
      <c r="G164" s="44" t="s">
        <v>1396</v>
      </c>
      <c r="H164" s="44" t="str">
        <v>ITH5 Emilia-Romagna</v>
      </c>
      <c r="I164" s="44" t="str">
        <v>ITH5 Emilia-Romagna</v>
      </c>
      <c r="J164" s="44" t="str">
        <v>ITH5 Emilia-Romagna</v>
      </c>
      <c r="K164" s="44" t="str">
        <v>ITH5 Emilia-Romagna</v>
      </c>
      <c r="L164" s="44" t="str">
        <v>ITH5 Emilia-Romagna</v>
      </c>
      <c r="M164" s="44" t="str">
        <v>DE21I Neuburg-Schrobenhausen</v>
      </c>
      <c r="N164" s="44" t="str">
        <v>DE21I Neuburg-Schrobenhausen</v>
      </c>
      <c r="O164" s="44" t="str">
        <v>DE21I Neuburg-Schrobenhausen</v>
      </c>
      <c r="P164" s="44" t="str">
        <v>DE21I Neuburg-Schrobenhausen</v>
      </c>
      <c r="Q164" s="44" t="str">
        <v>DE21I Neuburg-Schrobenhausen</v>
      </c>
    </row>
    <row r="165" spans="1:17" x14ac:dyDescent="0.3">
      <c r="A165" s="44"/>
      <c r="B165" s="44"/>
      <c r="C165" s="44"/>
      <c r="D165" s="44"/>
      <c r="E165" s="44"/>
      <c r="F165" s="44" t="s">
        <v>1086</v>
      </c>
      <c r="G165" s="44" t="s">
        <v>1397</v>
      </c>
      <c r="H165" s="44" t="str">
        <v>ITI1 Toscana</v>
      </c>
      <c r="I165" s="44" t="str">
        <v>ITI1 Toscana</v>
      </c>
      <c r="J165" s="44" t="str">
        <v>ITI1 Toscana</v>
      </c>
      <c r="K165" s="44" t="str">
        <v>ITI1 Toscana</v>
      </c>
      <c r="L165" s="44" t="str">
        <v>ITI1 Toscana</v>
      </c>
      <c r="M165" s="44" t="str">
        <v>DE21J Pfaffenhofen a. d. Ilm</v>
      </c>
      <c r="N165" s="44" t="str">
        <v>DE21J Pfaffenhofen a. d. Ilm</v>
      </c>
      <c r="O165" s="44" t="str">
        <v>DE21J Pfaffenhofen a. d. Ilm</v>
      </c>
      <c r="P165" s="44" t="str">
        <v>DE21J Pfaffenhofen a. d. Ilm</v>
      </c>
      <c r="Q165" s="44" t="str">
        <v>DE21J Pfaffenhofen a. d. Ilm</v>
      </c>
    </row>
    <row r="166" spans="1:17" x14ac:dyDescent="0.3">
      <c r="A166" s="44"/>
      <c r="B166" s="44"/>
      <c r="C166" s="44"/>
      <c r="D166" s="44"/>
      <c r="E166" s="44"/>
      <c r="F166" s="44" t="s">
        <v>1087</v>
      </c>
      <c r="G166" s="44" t="s">
        <v>1398</v>
      </c>
      <c r="H166" s="44" t="str">
        <v>ITI2 Umbria</v>
      </c>
      <c r="I166" s="44" t="str">
        <v>ITI2 Umbria</v>
      </c>
      <c r="J166" s="44" t="str">
        <v>ITI2 Umbria</v>
      </c>
      <c r="K166" s="44" t="str">
        <v>ITI2 Umbria</v>
      </c>
      <c r="L166" s="44" t="str">
        <v>ITI2 Umbria</v>
      </c>
      <c r="M166" s="44" t="str">
        <v>DE21K Rosenheim, Landkreis</v>
      </c>
      <c r="N166" s="44" t="str">
        <v>DE21K Rosenheim, Landkreis</v>
      </c>
      <c r="O166" s="44" t="str">
        <v>DE21K Rosenheim, Landkreis</v>
      </c>
      <c r="P166" s="44" t="str">
        <v>DE21K Rosenheim, Landkreis</v>
      </c>
      <c r="Q166" s="44" t="str">
        <v>DE21K Rosenheim, Landkreis</v>
      </c>
    </row>
    <row r="167" spans="1:17" x14ac:dyDescent="0.3">
      <c r="A167" s="44"/>
      <c r="B167" s="44"/>
      <c r="C167" s="44"/>
      <c r="D167" s="44"/>
      <c r="E167" s="44"/>
      <c r="F167" s="44" t="s">
        <v>1088</v>
      </c>
      <c r="G167" s="44" t="s">
        <v>1399</v>
      </c>
      <c r="H167" s="44" t="str">
        <v>ITI3 Marche</v>
      </c>
      <c r="I167" s="44" t="str">
        <v>ITI3 Marche</v>
      </c>
      <c r="J167" s="44" t="str">
        <v>ITI3 Marche</v>
      </c>
      <c r="K167" s="44" t="str">
        <v>ITI3 Marche</v>
      </c>
      <c r="L167" s="44" t="str">
        <v>ITI3 Marche</v>
      </c>
      <c r="M167" s="44" t="str">
        <v>DE21L Starnberg</v>
      </c>
      <c r="N167" s="44" t="str">
        <v>DE21L Starnberg</v>
      </c>
      <c r="O167" s="44" t="str">
        <v>DE21L Starnberg</v>
      </c>
      <c r="P167" s="44" t="str">
        <v>DE21L Starnberg</v>
      </c>
      <c r="Q167" s="44" t="str">
        <v>DE21L Starnberg</v>
      </c>
    </row>
    <row r="168" spans="1:17" x14ac:dyDescent="0.3">
      <c r="A168" s="44"/>
      <c r="B168" s="44"/>
      <c r="C168" s="44"/>
      <c r="D168" s="44"/>
      <c r="E168" s="44"/>
      <c r="F168" s="44" t="s">
        <v>1089</v>
      </c>
      <c r="G168" s="44" t="s">
        <v>1400</v>
      </c>
      <c r="H168" s="44" t="str">
        <v>ITI4 Lazio</v>
      </c>
      <c r="I168" s="44" t="str">
        <v>ITI4 Lazio</v>
      </c>
      <c r="J168" s="44" t="str">
        <v>ITI4 Lazio</v>
      </c>
      <c r="K168" s="44" t="str">
        <v>ITI4 Lazio</v>
      </c>
      <c r="L168" s="44" t="str">
        <v>ITI4 Lazio</v>
      </c>
      <c r="M168" s="44" t="str">
        <v>DE21M Traunstein</v>
      </c>
      <c r="N168" s="44" t="str">
        <v>DE21M Traunstein</v>
      </c>
      <c r="O168" s="44" t="str">
        <v>DE21M Traunstein</v>
      </c>
      <c r="P168" s="44" t="str">
        <v>DE21M Traunstein</v>
      </c>
      <c r="Q168" s="44" t="str">
        <v>DE21M Traunstein</v>
      </c>
    </row>
    <row r="169" spans="1:17" x14ac:dyDescent="0.3">
      <c r="A169" s="44"/>
      <c r="B169" s="44"/>
      <c r="C169" s="44"/>
      <c r="D169" s="44"/>
      <c r="E169" s="44"/>
      <c r="F169" s="44" t="s">
        <v>1090</v>
      </c>
      <c r="G169" s="44" t="s">
        <v>1401</v>
      </c>
      <c r="H169" s="44" t="str">
        <v>ITZZ Extra-Regio NUTS 2</v>
      </c>
      <c r="I169" s="44" t="str">
        <v>ITZZ Extra-Regio NUTS 2</v>
      </c>
      <c r="J169" s="44" t="str">
        <v>ITZZ Extra-Regio NUTS 2</v>
      </c>
      <c r="K169" s="44" t="str">
        <v>ITZZ Extra-Regio NUTS 2</v>
      </c>
      <c r="L169" s="44" t="str">
        <v>ITZZ Extra-Regio NUTS 2</v>
      </c>
      <c r="M169" s="44" t="str">
        <v>DE21N Weilheim-Schongau</v>
      </c>
      <c r="N169" s="44" t="str">
        <v>DE21N Weilheim-Schongau</v>
      </c>
      <c r="O169" s="44" t="str">
        <v>DE21N Weilheim-Schongau</v>
      </c>
      <c r="P169" s="44" t="str">
        <v>DE21N Weilheim-Schongau</v>
      </c>
      <c r="Q169" s="44" t="str">
        <v>DE21N Weilheim-Schongau</v>
      </c>
    </row>
    <row r="170" spans="1:17" x14ac:dyDescent="0.3">
      <c r="A170" s="44"/>
      <c r="B170" s="44"/>
      <c r="C170" s="44"/>
      <c r="D170" s="44"/>
      <c r="E170" s="44"/>
      <c r="F170" s="44" t="s">
        <v>1091</v>
      </c>
      <c r="G170" s="44" t="s">
        <v>1402</v>
      </c>
      <c r="H170" s="44" t="str">
        <v>CY00 Κύπρος</v>
      </c>
      <c r="I170" s="44" t="str">
        <v>CY00 Κύπρος</v>
      </c>
      <c r="J170" s="44" t="str">
        <v>CY00 Κύπρος</v>
      </c>
      <c r="K170" s="44" t="str">
        <v>CY00 Κύπρος</v>
      </c>
      <c r="L170" s="44" t="str">
        <v>CY00 Κύπρος</v>
      </c>
      <c r="M170" s="44" t="str">
        <v>DE221 Landshut, Kreisfreie Stadt</v>
      </c>
      <c r="N170" s="44" t="str">
        <v>DE221 Landshut, Kreisfreie Stadt</v>
      </c>
      <c r="O170" s="44" t="str">
        <v>DE221 Landshut, Kreisfreie Stadt</v>
      </c>
      <c r="P170" s="44" t="str">
        <v>DE221 Landshut, Kreisfreie Stadt</v>
      </c>
      <c r="Q170" s="44" t="str">
        <v>DE221 Landshut, Kreisfreie Stadt</v>
      </c>
    </row>
    <row r="171" spans="1:17" x14ac:dyDescent="0.3">
      <c r="A171" s="44"/>
      <c r="B171" s="44"/>
      <c r="C171" s="44"/>
      <c r="D171" s="44"/>
      <c r="E171" s="44"/>
      <c r="F171" s="44" t="s">
        <v>1092</v>
      </c>
      <c r="G171" s="44" t="s">
        <v>1403</v>
      </c>
      <c r="H171" s="44" t="str">
        <v>CYZZ Extra-Regio NUTS 2</v>
      </c>
      <c r="I171" s="44" t="str">
        <v>CYZZ Extra-Regio NUTS 2</v>
      </c>
      <c r="J171" s="44" t="str">
        <v>CYZZ Extra-Regio NUTS 2</v>
      </c>
      <c r="K171" s="44" t="str">
        <v>CYZZ Extra-Regio NUTS 2</v>
      </c>
      <c r="L171" s="44" t="str">
        <v>CYZZ Extra-Regio NUTS 2</v>
      </c>
      <c r="M171" s="44" t="str">
        <v>DE222 Passau, Kreisfreie Stadt</v>
      </c>
      <c r="N171" s="44" t="str">
        <v>DE222 Passau, Kreisfreie Stadt</v>
      </c>
      <c r="O171" s="44" t="str">
        <v>DE222 Passau, Kreisfreie Stadt</v>
      </c>
      <c r="P171" s="44" t="str">
        <v>DE222 Passau, Kreisfreie Stadt</v>
      </c>
      <c r="Q171" s="44" t="str">
        <v>DE222 Passau, Kreisfreie Stadt</v>
      </c>
    </row>
    <row r="172" spans="1:17" x14ac:dyDescent="0.3">
      <c r="A172" s="44"/>
      <c r="B172" s="44"/>
      <c r="C172" s="44"/>
      <c r="D172" s="44"/>
      <c r="E172" s="44"/>
      <c r="F172" s="44" t="s">
        <v>1093</v>
      </c>
      <c r="G172" s="44" t="s">
        <v>1404</v>
      </c>
      <c r="H172" s="44" t="str">
        <v>LV00 Latvija</v>
      </c>
      <c r="I172" s="44" t="str">
        <v>LV00 Latvija</v>
      </c>
      <c r="J172" s="44" t="str">
        <v>LV00 Latvija</v>
      </c>
      <c r="K172" s="44" t="str">
        <v>LV00 Latvija</v>
      </c>
      <c r="L172" s="44" t="str">
        <v>LV00 Latvija</v>
      </c>
      <c r="M172" s="44" t="str">
        <v>DE223 Straubing, Kreisfreie Stadt</v>
      </c>
      <c r="N172" s="44" t="str">
        <v>DE223 Straubing, Kreisfreie Stadt</v>
      </c>
      <c r="O172" s="44" t="str">
        <v>DE223 Straubing, Kreisfreie Stadt</v>
      </c>
      <c r="P172" s="44" t="str">
        <v>DE223 Straubing, Kreisfreie Stadt</v>
      </c>
      <c r="Q172" s="44" t="str">
        <v>DE223 Straubing, Kreisfreie Stadt</v>
      </c>
    </row>
    <row r="173" spans="1:17" x14ac:dyDescent="0.3">
      <c r="A173" s="44"/>
      <c r="B173" s="44"/>
      <c r="C173" s="44"/>
      <c r="D173" s="44"/>
      <c r="E173" s="44"/>
      <c r="F173" s="44" t="s">
        <v>1094</v>
      </c>
      <c r="G173" s="44" t="s">
        <v>1405</v>
      </c>
      <c r="H173" s="44" t="str">
        <v>LVZZ Extra-Regio NUTS 2</v>
      </c>
      <c r="I173" s="44" t="str">
        <v>LVZZ Extra-Regio NUTS 2</v>
      </c>
      <c r="J173" s="44" t="str">
        <v>LVZZ Extra-Regio NUTS 2</v>
      </c>
      <c r="K173" s="44" t="str">
        <v>LVZZ Extra-Regio NUTS 2</v>
      </c>
      <c r="L173" s="44" t="str">
        <v>LVZZ Extra-Regio NUTS 2</v>
      </c>
      <c r="M173" s="44" t="str">
        <v>DE224 Deggendorf</v>
      </c>
      <c r="N173" s="44" t="str">
        <v>DE224 Deggendorf</v>
      </c>
      <c r="O173" s="44" t="str">
        <v>DE224 Deggendorf</v>
      </c>
      <c r="P173" s="44" t="str">
        <v>DE224 Deggendorf</v>
      </c>
      <c r="Q173" s="44" t="str">
        <v>DE224 Deggendorf</v>
      </c>
    </row>
    <row r="174" spans="1:17" x14ac:dyDescent="0.3">
      <c r="A174" s="44"/>
      <c r="B174" s="44"/>
      <c r="C174" s="44"/>
      <c r="D174" s="44"/>
      <c r="E174" s="44"/>
      <c r="F174" s="44" t="s">
        <v>1095</v>
      </c>
      <c r="G174" s="44" t="s">
        <v>1406</v>
      </c>
      <c r="H174" s="44" t="str">
        <v>LT01 Sostinės regionas</v>
      </c>
      <c r="I174" s="44" t="str">
        <v>LT01 Sostinės regionas</v>
      </c>
      <c r="J174" s="44" t="str">
        <v>LT01 Sostinės regionas</v>
      </c>
      <c r="K174" s="44" t="str">
        <v>LT01 Sostinės regionas</v>
      </c>
      <c r="L174" s="44" t="str">
        <v>LT01 Sostinės regionas</v>
      </c>
      <c r="M174" s="44" t="str">
        <v>DE225 Freyung-Grafenau</v>
      </c>
      <c r="N174" s="44" t="str">
        <v>DE225 Freyung-Grafenau</v>
      </c>
      <c r="O174" s="44" t="str">
        <v>DE225 Freyung-Grafenau</v>
      </c>
      <c r="P174" s="44" t="str">
        <v>DE225 Freyung-Grafenau</v>
      </c>
      <c r="Q174" s="44" t="str">
        <v>DE225 Freyung-Grafenau</v>
      </c>
    </row>
    <row r="175" spans="1:17" x14ac:dyDescent="0.3">
      <c r="A175" s="44"/>
      <c r="B175" s="44"/>
      <c r="C175" s="44"/>
      <c r="D175" s="44"/>
      <c r="E175" s="44"/>
      <c r="F175" s="44" t="s">
        <v>1096</v>
      </c>
      <c r="G175" s="44" t="s">
        <v>1407</v>
      </c>
      <c r="H175" s="44" t="str">
        <v xml:space="preserve">LT02 Vidurio ir vakarų Lietuvos regionas </v>
      </c>
      <c r="I175" s="44" t="str">
        <v xml:space="preserve">LT02 Vidurio ir vakarų Lietuvos regionas </v>
      </c>
      <c r="J175" s="44" t="str">
        <v xml:space="preserve">LT02 Vidurio ir vakarų Lietuvos regionas </v>
      </c>
      <c r="K175" s="44" t="str">
        <v xml:space="preserve">LT02 Vidurio ir vakarų Lietuvos regionas </v>
      </c>
      <c r="L175" s="44" t="str">
        <v xml:space="preserve">LT02 Vidurio ir vakarų Lietuvos regionas </v>
      </c>
      <c r="M175" s="44" t="str">
        <v>DE226 Kelheim</v>
      </c>
      <c r="N175" s="44" t="str">
        <v>DE226 Kelheim</v>
      </c>
      <c r="O175" s="44" t="str">
        <v>DE226 Kelheim</v>
      </c>
      <c r="P175" s="44" t="str">
        <v>DE226 Kelheim</v>
      </c>
      <c r="Q175" s="44" t="str">
        <v>DE226 Kelheim</v>
      </c>
    </row>
    <row r="176" spans="1:17" x14ac:dyDescent="0.3">
      <c r="A176" s="44"/>
      <c r="B176" s="44"/>
      <c r="C176" s="44"/>
      <c r="D176" s="44"/>
      <c r="E176" s="44"/>
      <c r="F176" s="44" t="s">
        <v>1097</v>
      </c>
      <c r="G176" s="44" t="s">
        <v>1408</v>
      </c>
      <c r="H176" s="44" t="str">
        <v>LTZZ Extra-Regio NUTS 2</v>
      </c>
      <c r="I176" s="44" t="str">
        <v>LTZZ Extra-Regio NUTS 2</v>
      </c>
      <c r="J176" s="44" t="str">
        <v>LTZZ Extra-Regio NUTS 2</v>
      </c>
      <c r="K176" s="44" t="str">
        <v>LTZZ Extra-Regio NUTS 2</v>
      </c>
      <c r="L176" s="44" t="str">
        <v>LTZZ Extra-Regio NUTS 2</v>
      </c>
      <c r="M176" s="44" t="str">
        <v>DE227 Landshut, Landkreis</v>
      </c>
      <c r="N176" s="44" t="str">
        <v>DE227 Landshut, Landkreis</v>
      </c>
      <c r="O176" s="44" t="str">
        <v>DE227 Landshut, Landkreis</v>
      </c>
      <c r="P176" s="44" t="str">
        <v>DE227 Landshut, Landkreis</v>
      </c>
      <c r="Q176" s="44" t="str">
        <v>DE227 Landshut, Landkreis</v>
      </c>
    </row>
    <row r="177" spans="1:17" x14ac:dyDescent="0.3">
      <c r="A177" s="44"/>
      <c r="B177" s="44"/>
      <c r="C177" s="44"/>
      <c r="D177" s="44"/>
      <c r="E177" s="44"/>
      <c r="F177" s="44" t="s">
        <v>1098</v>
      </c>
      <c r="G177" s="44" t="s">
        <v>1409</v>
      </c>
      <c r="H177" s="44" t="str">
        <v>LU00 Luxembourg</v>
      </c>
      <c r="I177" s="44" t="str">
        <v>LU00 Luxembourg</v>
      </c>
      <c r="J177" s="44" t="str">
        <v>LU00 Luxembourg</v>
      </c>
      <c r="K177" s="44" t="str">
        <v>LU00 Luxembourg</v>
      </c>
      <c r="L177" s="44" t="str">
        <v>LU00 Luxembourg</v>
      </c>
      <c r="M177" s="44" t="str">
        <v>DE228 Passau, Landkreis</v>
      </c>
      <c r="N177" s="44" t="str">
        <v>DE228 Passau, Landkreis</v>
      </c>
      <c r="O177" s="44" t="str">
        <v>DE228 Passau, Landkreis</v>
      </c>
      <c r="P177" s="44" t="str">
        <v>DE228 Passau, Landkreis</v>
      </c>
      <c r="Q177" s="44" t="str">
        <v>DE228 Passau, Landkreis</v>
      </c>
    </row>
    <row r="178" spans="1:17" x14ac:dyDescent="0.3">
      <c r="A178" s="44"/>
      <c r="B178" s="44"/>
      <c r="C178" s="44"/>
      <c r="D178" s="44"/>
      <c r="E178" s="44"/>
      <c r="F178" s="44" t="s">
        <v>1099</v>
      </c>
      <c r="G178" s="44" t="s">
        <v>1410</v>
      </c>
      <c r="H178" s="44" t="str">
        <v>LUZZ Extra-Regio NUTS 2</v>
      </c>
      <c r="I178" s="44" t="str">
        <v>LUZZ Extra-Regio NUTS 2</v>
      </c>
      <c r="J178" s="44" t="str">
        <v>LUZZ Extra-Regio NUTS 2</v>
      </c>
      <c r="K178" s="44" t="str">
        <v>LUZZ Extra-Regio NUTS 2</v>
      </c>
      <c r="L178" s="44" t="str">
        <v>LUZZ Extra-Regio NUTS 2</v>
      </c>
      <c r="M178" s="44" t="str">
        <v>DE229 Regen</v>
      </c>
      <c r="N178" s="44" t="str">
        <v>DE229 Regen</v>
      </c>
      <c r="O178" s="44" t="str">
        <v>DE229 Regen</v>
      </c>
      <c r="P178" s="44" t="str">
        <v>DE229 Regen</v>
      </c>
      <c r="Q178" s="44" t="str">
        <v>DE229 Regen</v>
      </c>
    </row>
    <row r="179" spans="1:17" x14ac:dyDescent="0.3">
      <c r="A179" s="44"/>
      <c r="B179" s="44"/>
      <c r="C179" s="44"/>
      <c r="D179" s="44"/>
      <c r="E179" s="44"/>
      <c r="F179" s="44" t="s">
        <v>1100</v>
      </c>
      <c r="G179" s="44" t="s">
        <v>1411</v>
      </c>
      <c r="H179" s="44" t="str">
        <v>HU11 Budapest</v>
      </c>
      <c r="I179" s="44" t="str">
        <v>HU11 Budapest</v>
      </c>
      <c r="J179" s="44" t="str">
        <v>HU11 Budapest</v>
      </c>
      <c r="K179" s="44" t="str">
        <v>HU11 Budapest</v>
      </c>
      <c r="L179" s="44" t="str">
        <v>HU11 Budapest</v>
      </c>
      <c r="M179" s="44" t="str">
        <v>DE22A Rottal-Inn</v>
      </c>
      <c r="N179" s="44" t="str">
        <v>DE22A Rottal-Inn</v>
      </c>
      <c r="O179" s="44" t="str">
        <v>DE22A Rottal-Inn</v>
      </c>
      <c r="P179" s="44" t="str">
        <v>DE22A Rottal-Inn</v>
      </c>
      <c r="Q179" s="44" t="str">
        <v>DE22A Rottal-Inn</v>
      </c>
    </row>
    <row r="180" spans="1:17" x14ac:dyDescent="0.3">
      <c r="A180" s="44"/>
      <c r="B180" s="44"/>
      <c r="C180" s="44"/>
      <c r="D180" s="44"/>
      <c r="E180" s="44"/>
      <c r="F180" s="44" t="s">
        <v>1101</v>
      </c>
      <c r="G180" s="44" t="s">
        <v>1412</v>
      </c>
      <c r="H180" s="44" t="str">
        <v>HU12 Pest</v>
      </c>
      <c r="I180" s="44" t="str">
        <v>HU12 Pest</v>
      </c>
      <c r="J180" s="44" t="str">
        <v>HU12 Pest</v>
      </c>
      <c r="K180" s="44" t="str">
        <v>HU12 Pest</v>
      </c>
      <c r="L180" s="44" t="str">
        <v>HU12 Pest</v>
      </c>
      <c r="M180" s="44" t="str">
        <v>DE22B Straubing-Bogen</v>
      </c>
      <c r="N180" s="44" t="str">
        <v>DE22B Straubing-Bogen</v>
      </c>
      <c r="O180" s="44" t="str">
        <v>DE22B Straubing-Bogen</v>
      </c>
      <c r="P180" s="44" t="str">
        <v>DE22B Straubing-Bogen</v>
      </c>
      <c r="Q180" s="44" t="str">
        <v>DE22B Straubing-Bogen</v>
      </c>
    </row>
    <row r="181" spans="1:17" x14ac:dyDescent="0.3">
      <c r="A181" s="44"/>
      <c r="B181" s="44"/>
      <c r="C181" s="44"/>
      <c r="D181" s="44"/>
      <c r="E181" s="44"/>
      <c r="F181" s="44" t="s">
        <v>1102</v>
      </c>
      <c r="G181" s="44" t="s">
        <v>1413</v>
      </c>
      <c r="H181" s="44" t="str">
        <v>HU21 Közép-Dunántúl</v>
      </c>
      <c r="I181" s="44" t="str">
        <v>HU21 Közép-Dunántúl</v>
      </c>
      <c r="J181" s="44" t="str">
        <v>HU21 Közép-Dunántúl</v>
      </c>
      <c r="K181" s="44" t="str">
        <v>HU21 Közép-Dunántúl</v>
      </c>
      <c r="L181" s="44" t="str">
        <v>HU21 Közép-Dunántúl</v>
      </c>
      <c r="M181" s="44" t="str">
        <v>DE22C Dingolfing-Landau</v>
      </c>
      <c r="N181" s="44" t="str">
        <v>DE22C Dingolfing-Landau</v>
      </c>
      <c r="O181" s="44" t="str">
        <v>DE22C Dingolfing-Landau</v>
      </c>
      <c r="P181" s="44" t="str">
        <v>DE22C Dingolfing-Landau</v>
      </c>
      <c r="Q181" s="44" t="str">
        <v>DE22C Dingolfing-Landau</v>
      </c>
    </row>
    <row r="182" spans="1:17" x14ac:dyDescent="0.3">
      <c r="A182" s="44"/>
      <c r="B182" s="44"/>
      <c r="C182" s="44"/>
      <c r="D182" s="44"/>
      <c r="E182" s="44"/>
      <c r="F182" s="44" t="s">
        <v>1103</v>
      </c>
      <c r="G182" s="44" t="s">
        <v>1414</v>
      </c>
      <c r="H182" s="44" t="str">
        <v>HU22 Nyugat-Dunántúl</v>
      </c>
      <c r="I182" s="44" t="str">
        <v>HU22 Nyugat-Dunántúl</v>
      </c>
      <c r="J182" s="44" t="str">
        <v>HU22 Nyugat-Dunántúl</v>
      </c>
      <c r="K182" s="44" t="str">
        <v>HU22 Nyugat-Dunántúl</v>
      </c>
      <c r="L182" s="44" t="str">
        <v>HU22 Nyugat-Dunántúl</v>
      </c>
      <c r="M182" s="44" t="str">
        <v>DE231 Amberg, Kreisfreie Stadt</v>
      </c>
      <c r="N182" s="44" t="str">
        <v>DE231 Amberg, Kreisfreie Stadt</v>
      </c>
      <c r="O182" s="44" t="str">
        <v>DE231 Amberg, Kreisfreie Stadt</v>
      </c>
      <c r="P182" s="44" t="str">
        <v>DE231 Amberg, Kreisfreie Stadt</v>
      </c>
      <c r="Q182" s="44" t="str">
        <v>DE231 Amberg, Kreisfreie Stadt</v>
      </c>
    </row>
    <row r="183" spans="1:17" x14ac:dyDescent="0.3">
      <c r="A183" s="44"/>
      <c r="B183" s="44"/>
      <c r="C183" s="44"/>
      <c r="D183" s="44"/>
      <c r="E183" s="44"/>
      <c r="F183" s="44" t="s">
        <v>1104</v>
      </c>
      <c r="G183" s="44" t="s">
        <v>1415</v>
      </c>
      <c r="H183" s="44" t="str">
        <v>HU23 Dél-Dunántúl</v>
      </c>
      <c r="I183" s="44" t="str">
        <v>HU23 Dél-Dunántúl</v>
      </c>
      <c r="J183" s="44" t="str">
        <v>HU23 Dél-Dunántúl</v>
      </c>
      <c r="K183" s="44" t="str">
        <v>HU23 Dél-Dunántúl</v>
      </c>
      <c r="L183" s="44" t="str">
        <v>HU23 Dél-Dunántúl</v>
      </c>
      <c r="M183" s="44" t="str">
        <v>DE232 Regensburg, Kreisfreie Stadt</v>
      </c>
      <c r="N183" s="44" t="str">
        <v>DE232 Regensburg, Kreisfreie Stadt</v>
      </c>
      <c r="O183" s="44" t="str">
        <v>DE232 Regensburg, Kreisfreie Stadt</v>
      </c>
      <c r="P183" s="44" t="str">
        <v>DE232 Regensburg, Kreisfreie Stadt</v>
      </c>
      <c r="Q183" s="44" t="str">
        <v>DE232 Regensburg, Kreisfreie Stadt</v>
      </c>
    </row>
    <row r="184" spans="1:17" x14ac:dyDescent="0.3">
      <c r="A184" s="44"/>
      <c r="B184" s="44"/>
      <c r="C184" s="44"/>
      <c r="D184" s="44"/>
      <c r="E184" s="44"/>
      <c r="F184" s="44" t="s">
        <v>1105</v>
      </c>
      <c r="G184" s="44" t="s">
        <v>1416</v>
      </c>
      <c r="H184" s="44" t="str">
        <v>HU31 Észak-Magyarország</v>
      </c>
      <c r="I184" s="44" t="str">
        <v>HU31 Észak-Magyarország</v>
      </c>
      <c r="J184" s="44" t="str">
        <v>HU31 Észak-Magyarország</v>
      </c>
      <c r="K184" s="44" t="str">
        <v>HU31 Észak-Magyarország</v>
      </c>
      <c r="L184" s="44" t="str">
        <v>HU31 Észak-Magyarország</v>
      </c>
      <c r="M184" s="44" t="str">
        <v>DE233 Weiden i. d. Opf, Kreisfreie Stadt</v>
      </c>
      <c r="N184" s="44" t="str">
        <v>DE233 Weiden i. d. Opf, Kreisfreie Stadt</v>
      </c>
      <c r="O184" s="44" t="str">
        <v>DE233 Weiden i. d. Opf, Kreisfreie Stadt</v>
      </c>
      <c r="P184" s="44" t="str">
        <v>DE233 Weiden i. d. Opf, Kreisfreie Stadt</v>
      </c>
      <c r="Q184" s="44" t="str">
        <v>DE233 Weiden i. d. Opf, Kreisfreie Stadt</v>
      </c>
    </row>
    <row r="185" spans="1:17" x14ac:dyDescent="0.3">
      <c r="A185" s="44"/>
      <c r="B185" s="44"/>
      <c r="C185" s="44"/>
      <c r="D185" s="44"/>
      <c r="E185" s="44"/>
      <c r="F185" s="44" t="s">
        <v>1106</v>
      </c>
      <c r="G185" s="44" t="s">
        <v>1417</v>
      </c>
      <c r="H185" s="44" t="str">
        <v>HU32 Észak-Alföld</v>
      </c>
      <c r="I185" s="44" t="str">
        <v>HU32 Észak-Alföld</v>
      </c>
      <c r="J185" s="44" t="str">
        <v>HU32 Észak-Alföld</v>
      </c>
      <c r="K185" s="44" t="str">
        <v>HU32 Észak-Alföld</v>
      </c>
      <c r="L185" s="44" t="str">
        <v>HU32 Észak-Alföld</v>
      </c>
      <c r="M185" s="44" t="str">
        <v>DE234 Amberg-Sulzbach</v>
      </c>
      <c r="N185" s="44" t="str">
        <v>DE234 Amberg-Sulzbach</v>
      </c>
      <c r="O185" s="44" t="str">
        <v>DE234 Amberg-Sulzbach</v>
      </c>
      <c r="P185" s="44" t="str">
        <v>DE234 Amberg-Sulzbach</v>
      </c>
      <c r="Q185" s="44" t="str">
        <v>DE234 Amberg-Sulzbach</v>
      </c>
    </row>
    <row r="186" spans="1:17" x14ac:dyDescent="0.3">
      <c r="A186" s="44"/>
      <c r="B186" s="44"/>
      <c r="C186" s="44"/>
      <c r="D186" s="44"/>
      <c r="E186" s="44"/>
      <c r="F186" s="44" t="s">
        <v>1107</v>
      </c>
      <c r="G186" s="44" t="s">
        <v>1418</v>
      </c>
      <c r="H186" s="44" t="str">
        <v>HU33 Dél-Alföld</v>
      </c>
      <c r="I186" s="44" t="str">
        <v>HU33 Dél-Alföld</v>
      </c>
      <c r="J186" s="44" t="str">
        <v>HU33 Dél-Alföld</v>
      </c>
      <c r="K186" s="44" t="str">
        <v>HU33 Dél-Alföld</v>
      </c>
      <c r="L186" s="44" t="str">
        <v>HU33 Dél-Alföld</v>
      </c>
      <c r="M186" s="44" t="str">
        <v>DE235 Cham</v>
      </c>
      <c r="N186" s="44" t="str">
        <v>DE235 Cham</v>
      </c>
      <c r="O186" s="44" t="str">
        <v>DE235 Cham</v>
      </c>
      <c r="P186" s="44" t="str">
        <v>DE235 Cham</v>
      </c>
      <c r="Q186" s="44" t="str">
        <v>DE235 Cham</v>
      </c>
    </row>
    <row r="187" spans="1:17" x14ac:dyDescent="0.3">
      <c r="A187" s="44"/>
      <c r="B187" s="44"/>
      <c r="C187" s="44"/>
      <c r="D187" s="44"/>
      <c r="E187" s="44"/>
      <c r="F187" s="44" t="s">
        <v>1108</v>
      </c>
      <c r="G187" s="44" t="s">
        <v>1419</v>
      </c>
      <c r="H187" s="44" t="str">
        <v>HUZZ Extra-Regio NUTS 2</v>
      </c>
      <c r="I187" s="44" t="str">
        <v>HUZZ Extra-Regio NUTS 2</v>
      </c>
      <c r="J187" s="44" t="str">
        <v>HUZZ Extra-Regio NUTS 2</v>
      </c>
      <c r="K187" s="44" t="str">
        <v>HUZZ Extra-Regio NUTS 2</v>
      </c>
      <c r="L187" s="44" t="str">
        <v>HUZZ Extra-Regio NUTS 2</v>
      </c>
      <c r="M187" s="44" t="str">
        <v>DE236 Neumarkt i. d. OPf.</v>
      </c>
      <c r="N187" s="44" t="str">
        <v>DE236 Neumarkt i. d. OPf.</v>
      </c>
      <c r="O187" s="44" t="str">
        <v>DE236 Neumarkt i. d. OPf.</v>
      </c>
      <c r="P187" s="44" t="str">
        <v>DE236 Neumarkt i. d. OPf.</v>
      </c>
      <c r="Q187" s="44" t="str">
        <v>DE236 Neumarkt i. d. OPf.</v>
      </c>
    </row>
    <row r="188" spans="1:17" x14ac:dyDescent="0.3">
      <c r="A188" s="44"/>
      <c r="B188" s="44"/>
      <c r="C188" s="44"/>
      <c r="D188" s="44"/>
      <c r="E188" s="44"/>
      <c r="F188" s="44" t="s">
        <v>1109</v>
      </c>
      <c r="G188" s="44" t="s">
        <v>1420</v>
      </c>
      <c r="H188" s="44" t="str">
        <v>MT00 Malta</v>
      </c>
      <c r="I188" s="44" t="str">
        <v>MT00 Malta</v>
      </c>
      <c r="J188" s="44" t="str">
        <v>MT00 Malta</v>
      </c>
      <c r="K188" s="44" t="str">
        <v>MT00 Malta</v>
      </c>
      <c r="L188" s="44" t="str">
        <v>MT00 Malta</v>
      </c>
      <c r="M188" s="44" t="str">
        <v>DE237 Neustadt a. d. Waldnaab</v>
      </c>
      <c r="N188" s="44" t="str">
        <v>DE237 Neustadt a. d. Waldnaab</v>
      </c>
      <c r="O188" s="44" t="str">
        <v>DE237 Neustadt a. d. Waldnaab</v>
      </c>
      <c r="P188" s="44" t="str">
        <v>DE237 Neustadt a. d. Waldnaab</v>
      </c>
      <c r="Q188" s="44" t="str">
        <v>DE237 Neustadt a. d. Waldnaab</v>
      </c>
    </row>
    <row r="189" spans="1:17" x14ac:dyDescent="0.3">
      <c r="A189" s="44"/>
      <c r="B189" s="44"/>
      <c r="C189" s="44"/>
      <c r="D189" s="44"/>
      <c r="E189" s="44"/>
      <c r="F189" s="44" t="s">
        <v>1110</v>
      </c>
      <c r="G189" s="44" t="s">
        <v>1421</v>
      </c>
      <c r="H189" s="44" t="str">
        <v>MTZZ Extra-Regio NUTS 2</v>
      </c>
      <c r="I189" s="44" t="str">
        <v>MTZZ Extra-Regio NUTS 2</v>
      </c>
      <c r="J189" s="44" t="str">
        <v>MTZZ Extra-Regio NUTS 2</v>
      </c>
      <c r="K189" s="44" t="str">
        <v>MTZZ Extra-Regio NUTS 2</v>
      </c>
      <c r="L189" s="44" t="str">
        <v>MTZZ Extra-Regio NUTS 2</v>
      </c>
      <c r="M189" s="44" t="str">
        <v>DE238 Regensburg, Landkreis</v>
      </c>
      <c r="N189" s="44" t="str">
        <v>DE238 Regensburg, Landkreis</v>
      </c>
      <c r="O189" s="44" t="str">
        <v>DE238 Regensburg, Landkreis</v>
      </c>
      <c r="P189" s="44" t="str">
        <v>DE238 Regensburg, Landkreis</v>
      </c>
      <c r="Q189" s="44" t="str">
        <v>DE238 Regensburg, Landkreis</v>
      </c>
    </row>
    <row r="190" spans="1:17" x14ac:dyDescent="0.3">
      <c r="A190" s="44"/>
      <c r="B190" s="44"/>
      <c r="C190" s="44"/>
      <c r="D190" s="44"/>
      <c r="E190" s="44"/>
      <c r="F190" s="44" t="s">
        <v>1111</v>
      </c>
      <c r="G190" s="44" t="s">
        <v>1422</v>
      </c>
      <c r="H190" s="44" t="str">
        <v>NL11 Groningen</v>
      </c>
      <c r="I190" s="44" t="str">
        <v>NL11 Groningen</v>
      </c>
      <c r="J190" s="44" t="str">
        <v>NL11 Groningen</v>
      </c>
      <c r="K190" s="44" t="str">
        <v>NL11 Groningen</v>
      </c>
      <c r="L190" s="44" t="str">
        <v>NL11 Groningen</v>
      </c>
      <c r="M190" s="44" t="str">
        <v>DE239 Schwandorf</v>
      </c>
      <c r="N190" s="44" t="str">
        <v>DE239 Schwandorf</v>
      </c>
      <c r="O190" s="44" t="str">
        <v>DE239 Schwandorf</v>
      </c>
      <c r="P190" s="44" t="str">
        <v>DE239 Schwandorf</v>
      </c>
      <c r="Q190" s="44" t="str">
        <v>DE239 Schwandorf</v>
      </c>
    </row>
    <row r="191" spans="1:17" x14ac:dyDescent="0.3">
      <c r="A191" s="44"/>
      <c r="B191" s="44"/>
      <c r="C191" s="44"/>
      <c r="D191" s="44"/>
      <c r="E191" s="44"/>
      <c r="F191" s="44" t="s">
        <v>1112</v>
      </c>
      <c r="G191" s="44" t="s">
        <v>1423</v>
      </c>
      <c r="H191" s="44" t="str">
        <v>NL12 Friesland (NL)</v>
      </c>
      <c r="I191" s="44" t="str">
        <v>NL12 Friesland (NL)</v>
      </c>
      <c r="J191" s="44" t="str">
        <v>NL12 Friesland (NL)</v>
      </c>
      <c r="K191" s="44" t="str">
        <v>NL12 Friesland (NL)</v>
      </c>
      <c r="L191" s="44" t="str">
        <v>NL12 Friesland (NL)</v>
      </c>
      <c r="M191" s="44" t="str">
        <v>DE23A Tirschenreuth</v>
      </c>
      <c r="N191" s="44" t="str">
        <v>DE23A Tirschenreuth</v>
      </c>
      <c r="O191" s="44" t="str">
        <v>DE23A Tirschenreuth</v>
      </c>
      <c r="P191" s="44" t="str">
        <v>DE23A Tirschenreuth</v>
      </c>
      <c r="Q191" s="44" t="str">
        <v>DE23A Tirschenreuth</v>
      </c>
    </row>
    <row r="192" spans="1:17" x14ac:dyDescent="0.3">
      <c r="A192" s="44"/>
      <c r="B192" s="44"/>
      <c r="C192" s="44"/>
      <c r="D192" s="44"/>
      <c r="E192" s="44"/>
      <c r="F192" s="44" t="s">
        <v>1113</v>
      </c>
      <c r="G192" s="44" t="s">
        <v>1424</v>
      </c>
      <c r="H192" s="44" t="str">
        <v>NL13 Drenthe</v>
      </c>
      <c r="I192" s="44" t="str">
        <v>NL13 Drenthe</v>
      </c>
      <c r="J192" s="44" t="str">
        <v>NL13 Drenthe</v>
      </c>
      <c r="K192" s="44" t="str">
        <v>NL13 Drenthe</v>
      </c>
      <c r="L192" s="44" t="str">
        <v>NL13 Drenthe</v>
      </c>
      <c r="M192" s="44" t="str">
        <v>DE241 Bamberg, Kreisfreie Stadt</v>
      </c>
      <c r="N192" s="44" t="str">
        <v>DE241 Bamberg, Kreisfreie Stadt</v>
      </c>
      <c r="O192" s="44" t="str">
        <v>DE241 Bamberg, Kreisfreie Stadt</v>
      </c>
      <c r="P192" s="44" t="str">
        <v>DE241 Bamberg, Kreisfreie Stadt</v>
      </c>
      <c r="Q192" s="44" t="str">
        <v>DE241 Bamberg, Kreisfreie Stadt</v>
      </c>
    </row>
    <row r="193" spans="1:17" x14ac:dyDescent="0.3">
      <c r="A193" s="44"/>
      <c r="B193" s="44"/>
      <c r="C193" s="44"/>
      <c r="D193" s="44"/>
      <c r="E193" s="44"/>
      <c r="F193" s="44" t="s">
        <v>1114</v>
      </c>
      <c r="G193" s="44" t="s">
        <v>1425</v>
      </c>
      <c r="H193" s="44" t="str">
        <v>NL21 Overijssel</v>
      </c>
      <c r="I193" s="44" t="str">
        <v>NL21 Overijssel</v>
      </c>
      <c r="J193" s="44" t="str">
        <v>NL21 Overijssel</v>
      </c>
      <c r="K193" s="44" t="str">
        <v>NL21 Overijssel</v>
      </c>
      <c r="L193" s="44" t="str">
        <v>NL21 Overijssel</v>
      </c>
      <c r="M193" s="44" t="str">
        <v>DE242 Bayreuth, Kreisfreie Stadt</v>
      </c>
      <c r="N193" s="44" t="str">
        <v>DE242 Bayreuth, Kreisfreie Stadt</v>
      </c>
      <c r="O193" s="44" t="str">
        <v>DE242 Bayreuth, Kreisfreie Stadt</v>
      </c>
      <c r="P193" s="44" t="str">
        <v>DE242 Bayreuth, Kreisfreie Stadt</v>
      </c>
      <c r="Q193" s="44" t="str">
        <v>DE242 Bayreuth, Kreisfreie Stadt</v>
      </c>
    </row>
    <row r="194" spans="1:17" x14ac:dyDescent="0.3">
      <c r="A194" s="44"/>
      <c r="B194" s="44"/>
      <c r="C194" s="44"/>
      <c r="D194" s="44"/>
      <c r="E194" s="44"/>
      <c r="F194" s="44" t="s">
        <v>1115</v>
      </c>
      <c r="G194" s="44" t="s">
        <v>1426</v>
      </c>
      <c r="H194" s="44" t="str">
        <v>NL22 Gelderland</v>
      </c>
      <c r="I194" s="44" t="str">
        <v>NL22 Gelderland</v>
      </c>
      <c r="J194" s="44" t="str">
        <v>NL22 Gelderland</v>
      </c>
      <c r="K194" s="44" t="str">
        <v>NL22 Gelderland</v>
      </c>
      <c r="L194" s="44" t="str">
        <v>NL22 Gelderland</v>
      </c>
      <c r="M194" s="44" t="str">
        <v>DE243 Coburg, Kreisfreie Stadt</v>
      </c>
      <c r="N194" s="44" t="str">
        <v>DE243 Coburg, Kreisfreie Stadt</v>
      </c>
      <c r="O194" s="44" t="str">
        <v>DE243 Coburg, Kreisfreie Stadt</v>
      </c>
      <c r="P194" s="44" t="str">
        <v>DE243 Coburg, Kreisfreie Stadt</v>
      </c>
      <c r="Q194" s="44" t="str">
        <v>DE243 Coburg, Kreisfreie Stadt</v>
      </c>
    </row>
    <row r="195" spans="1:17" x14ac:dyDescent="0.3">
      <c r="A195" s="44"/>
      <c r="B195" s="44"/>
      <c r="C195" s="44"/>
      <c r="D195" s="44"/>
      <c r="E195" s="44"/>
      <c r="F195" s="44" t="s">
        <v>1116</v>
      </c>
      <c r="G195" s="44" t="s">
        <v>1427</v>
      </c>
      <c r="H195" s="44" t="str">
        <v>NL23 Flevoland</v>
      </c>
      <c r="I195" s="44" t="str">
        <v>NL23 Flevoland</v>
      </c>
      <c r="J195" s="44" t="str">
        <v>NL23 Flevoland</v>
      </c>
      <c r="K195" s="44" t="str">
        <v>NL23 Flevoland</v>
      </c>
      <c r="L195" s="44" t="str">
        <v>NL23 Flevoland</v>
      </c>
      <c r="M195" s="44" t="str">
        <v>DE244 Hof, Kreisfreie Stadt</v>
      </c>
      <c r="N195" s="44" t="str">
        <v>DE244 Hof, Kreisfreie Stadt</v>
      </c>
      <c r="O195" s="44" t="str">
        <v>DE244 Hof, Kreisfreie Stadt</v>
      </c>
      <c r="P195" s="44" t="str">
        <v>DE244 Hof, Kreisfreie Stadt</v>
      </c>
      <c r="Q195" s="44" t="str">
        <v>DE244 Hof, Kreisfreie Stadt</v>
      </c>
    </row>
    <row r="196" spans="1:17" x14ac:dyDescent="0.3">
      <c r="A196" s="44"/>
      <c r="B196" s="44"/>
      <c r="C196" s="44"/>
      <c r="D196" s="44"/>
      <c r="E196" s="44"/>
      <c r="F196" s="44" t="s">
        <v>1117</v>
      </c>
      <c r="G196" s="44" t="s">
        <v>1428</v>
      </c>
      <c r="H196" s="44" t="str">
        <v>NL31 Utrecht</v>
      </c>
      <c r="I196" s="44" t="str">
        <v>NL31 Utrecht</v>
      </c>
      <c r="J196" s="44" t="str">
        <v>NL31 Utrecht</v>
      </c>
      <c r="K196" s="44" t="str">
        <v>NL31 Utrecht</v>
      </c>
      <c r="L196" s="44" t="str">
        <v>NL31 Utrecht</v>
      </c>
      <c r="M196" s="44" t="str">
        <v>DE245 Bamberg, Landkreis</v>
      </c>
      <c r="N196" s="44" t="str">
        <v>DE245 Bamberg, Landkreis</v>
      </c>
      <c r="O196" s="44" t="str">
        <v>DE245 Bamberg, Landkreis</v>
      </c>
      <c r="P196" s="44" t="str">
        <v>DE245 Bamberg, Landkreis</v>
      </c>
      <c r="Q196" s="44" t="str">
        <v>DE245 Bamberg, Landkreis</v>
      </c>
    </row>
    <row r="197" spans="1:17" x14ac:dyDescent="0.3">
      <c r="A197" s="44"/>
      <c r="B197" s="44"/>
      <c r="C197" s="44"/>
      <c r="D197" s="44"/>
      <c r="E197" s="44"/>
      <c r="F197" s="44" t="s">
        <v>1118</v>
      </c>
      <c r="G197" s="44" t="s">
        <v>1429</v>
      </c>
      <c r="H197" s="44" t="str">
        <v>NL32 Noord-Holland</v>
      </c>
      <c r="I197" s="44" t="str">
        <v>NL32 Noord-Holland</v>
      </c>
      <c r="J197" s="44" t="str">
        <v>NL32 Noord-Holland</v>
      </c>
      <c r="K197" s="44" t="str">
        <v>NL32 Noord-Holland</v>
      </c>
      <c r="L197" s="44" t="str">
        <v>NL32 Noord-Holland</v>
      </c>
      <c r="M197" s="44" t="str">
        <v>DE246 Bayreuth, Landkreis</v>
      </c>
      <c r="N197" s="44" t="str">
        <v>DE246 Bayreuth, Landkreis</v>
      </c>
      <c r="O197" s="44" t="str">
        <v>DE246 Bayreuth, Landkreis</v>
      </c>
      <c r="P197" s="44" t="str">
        <v>DE246 Bayreuth, Landkreis</v>
      </c>
      <c r="Q197" s="44" t="str">
        <v>DE246 Bayreuth, Landkreis</v>
      </c>
    </row>
    <row r="198" spans="1:17" x14ac:dyDescent="0.3">
      <c r="A198" s="44"/>
      <c r="B198" s="44"/>
      <c r="C198" s="44"/>
      <c r="D198" s="44"/>
      <c r="E198" s="44"/>
      <c r="F198" s="44" t="s">
        <v>1119</v>
      </c>
      <c r="G198" s="44" t="s">
        <v>1430</v>
      </c>
      <c r="H198" s="44" t="str">
        <v>NL33 Zuid-Holland</v>
      </c>
      <c r="I198" s="44" t="str">
        <v>NL33 Zuid-Holland</v>
      </c>
      <c r="J198" s="44" t="str">
        <v>NL33 Zuid-Holland</v>
      </c>
      <c r="K198" s="44" t="str">
        <v>NL33 Zuid-Holland</v>
      </c>
      <c r="L198" s="44" t="str">
        <v>NL33 Zuid-Holland</v>
      </c>
      <c r="M198" s="44" t="str">
        <v>DE247 Coburg, Landkreis</v>
      </c>
      <c r="N198" s="44" t="str">
        <v>DE247 Coburg, Landkreis</v>
      </c>
      <c r="O198" s="44" t="str">
        <v>DE247 Coburg, Landkreis</v>
      </c>
      <c r="P198" s="44" t="str">
        <v>DE247 Coburg, Landkreis</v>
      </c>
      <c r="Q198" s="44" t="str">
        <v>DE247 Coburg, Landkreis</v>
      </c>
    </row>
    <row r="199" spans="1:17" x14ac:dyDescent="0.3">
      <c r="A199" s="44"/>
      <c r="B199" s="44"/>
      <c r="C199" s="44"/>
      <c r="D199" s="44"/>
      <c r="E199" s="44"/>
      <c r="F199" s="44" t="s">
        <v>1120</v>
      </c>
      <c r="G199" s="44" t="s">
        <v>1431</v>
      </c>
      <c r="H199" s="44" t="str">
        <v>NL34 Zeeland</v>
      </c>
      <c r="I199" s="44" t="str">
        <v>NL34 Zeeland</v>
      </c>
      <c r="J199" s="44" t="str">
        <v>NL34 Zeeland</v>
      </c>
      <c r="K199" s="44" t="str">
        <v>NL34 Zeeland</v>
      </c>
      <c r="L199" s="44" t="str">
        <v>NL34 Zeeland</v>
      </c>
      <c r="M199" s="44" t="str">
        <v>DE248 Forchheim</v>
      </c>
      <c r="N199" s="44" t="str">
        <v>DE248 Forchheim</v>
      </c>
      <c r="O199" s="44" t="str">
        <v>DE248 Forchheim</v>
      </c>
      <c r="P199" s="44" t="str">
        <v>DE248 Forchheim</v>
      </c>
      <c r="Q199" s="44" t="str">
        <v>DE248 Forchheim</v>
      </c>
    </row>
    <row r="200" spans="1:17" x14ac:dyDescent="0.3">
      <c r="A200" s="44"/>
      <c r="B200" s="44"/>
      <c r="C200" s="44"/>
      <c r="D200" s="44"/>
      <c r="E200" s="44"/>
      <c r="F200" s="44" t="s">
        <v>1121</v>
      </c>
      <c r="G200" s="44" t="s">
        <v>1432</v>
      </c>
      <c r="H200" s="44" t="str">
        <v>NL41 Noord-Brabant</v>
      </c>
      <c r="I200" s="44" t="str">
        <v>NL41 Noord-Brabant</v>
      </c>
      <c r="J200" s="44" t="str">
        <v>NL41 Noord-Brabant</v>
      </c>
      <c r="K200" s="44" t="str">
        <v>NL41 Noord-Brabant</v>
      </c>
      <c r="L200" s="44" t="str">
        <v>NL41 Noord-Brabant</v>
      </c>
      <c r="M200" s="44" t="str">
        <v>DE249 Hof, Landkreis</v>
      </c>
      <c r="N200" s="44" t="str">
        <v>DE249 Hof, Landkreis</v>
      </c>
      <c r="O200" s="44" t="str">
        <v>DE249 Hof, Landkreis</v>
      </c>
      <c r="P200" s="44" t="str">
        <v>DE249 Hof, Landkreis</v>
      </c>
      <c r="Q200" s="44" t="str">
        <v>DE249 Hof, Landkreis</v>
      </c>
    </row>
    <row r="201" spans="1:17" x14ac:dyDescent="0.3">
      <c r="A201" s="44"/>
      <c r="B201" s="44"/>
      <c r="C201" s="44"/>
      <c r="D201" s="44"/>
      <c r="E201" s="44"/>
      <c r="F201" s="44" t="s">
        <v>1122</v>
      </c>
      <c r="G201" s="44" t="s">
        <v>1433</v>
      </c>
      <c r="H201" s="44" t="str">
        <v>NL42 Limburg (NL)</v>
      </c>
      <c r="I201" s="44" t="str">
        <v>NL42 Limburg (NL)</v>
      </c>
      <c r="J201" s="44" t="str">
        <v>NL42 Limburg (NL)</v>
      </c>
      <c r="K201" s="44" t="str">
        <v>NL42 Limburg (NL)</v>
      </c>
      <c r="L201" s="44" t="str">
        <v>NL42 Limburg (NL)</v>
      </c>
      <c r="M201" s="44" t="str">
        <v>DE24A Kronach</v>
      </c>
      <c r="N201" s="44" t="str">
        <v>DE24A Kronach</v>
      </c>
      <c r="O201" s="44" t="str">
        <v>DE24A Kronach</v>
      </c>
      <c r="P201" s="44" t="str">
        <v>DE24A Kronach</v>
      </c>
      <c r="Q201" s="44" t="str">
        <v>DE24A Kronach</v>
      </c>
    </row>
    <row r="202" spans="1:17" x14ac:dyDescent="0.3">
      <c r="A202" s="44"/>
      <c r="B202" s="44"/>
      <c r="C202" s="44"/>
      <c r="D202" s="44"/>
      <c r="E202" s="44"/>
      <c r="F202" s="44" t="s">
        <v>1123</v>
      </c>
      <c r="G202" s="44" t="s">
        <v>1434</v>
      </c>
      <c r="H202" s="44" t="str">
        <v>NLZZ Extra-Regio NUTS 2</v>
      </c>
      <c r="I202" s="44" t="str">
        <v>NLZZ Extra-Regio NUTS 2</v>
      </c>
      <c r="J202" s="44" t="str">
        <v>NLZZ Extra-Regio NUTS 2</v>
      </c>
      <c r="K202" s="44" t="str">
        <v>NLZZ Extra-Regio NUTS 2</v>
      </c>
      <c r="L202" s="44" t="str">
        <v>NLZZ Extra-Regio NUTS 2</v>
      </c>
      <c r="M202" s="44" t="str">
        <v>DE24B Kulmbach</v>
      </c>
      <c r="N202" s="44" t="str">
        <v>DE24B Kulmbach</v>
      </c>
      <c r="O202" s="44" t="str">
        <v>DE24B Kulmbach</v>
      </c>
      <c r="P202" s="44" t="str">
        <v>DE24B Kulmbach</v>
      </c>
      <c r="Q202" s="44" t="str">
        <v>DE24B Kulmbach</v>
      </c>
    </row>
    <row r="203" spans="1:17" x14ac:dyDescent="0.3">
      <c r="A203" s="44"/>
      <c r="B203" s="44"/>
      <c r="C203" s="44"/>
      <c r="D203" s="44"/>
      <c r="E203" s="44"/>
      <c r="F203" s="44" t="s">
        <v>1124</v>
      </c>
      <c r="G203" s="44" t="s">
        <v>1435</v>
      </c>
      <c r="H203" s="44" t="str">
        <v>AT11 Burgenland</v>
      </c>
      <c r="I203" s="44" t="str">
        <v>AT11 Burgenland</v>
      </c>
      <c r="J203" s="44" t="str">
        <v>AT11 Burgenland</v>
      </c>
      <c r="K203" s="44" t="str">
        <v>AT11 Burgenland</v>
      </c>
      <c r="L203" s="44" t="str">
        <v>AT11 Burgenland</v>
      </c>
      <c r="M203" s="44" t="str">
        <v>DE24C Lichtenfels</v>
      </c>
      <c r="N203" s="44" t="str">
        <v>DE24C Lichtenfels</v>
      </c>
      <c r="O203" s="44" t="str">
        <v>DE24C Lichtenfels</v>
      </c>
      <c r="P203" s="44" t="str">
        <v>DE24C Lichtenfels</v>
      </c>
      <c r="Q203" s="44" t="str">
        <v>DE24C Lichtenfels</v>
      </c>
    </row>
    <row r="204" spans="1:17" x14ac:dyDescent="0.3">
      <c r="A204" s="44"/>
      <c r="B204" s="44"/>
      <c r="C204" s="44"/>
      <c r="D204" s="44"/>
      <c r="E204" s="44"/>
      <c r="F204" s="44" t="s">
        <v>1125</v>
      </c>
      <c r="G204" s="44" t="s">
        <v>1436</v>
      </c>
      <c r="H204" s="44" t="str">
        <v>AT12 Niederösterreich</v>
      </c>
      <c r="I204" s="44" t="str">
        <v>AT12 Niederösterreich</v>
      </c>
      <c r="J204" s="44" t="str">
        <v>AT12 Niederösterreich</v>
      </c>
      <c r="K204" s="44" t="str">
        <v>AT12 Niederösterreich</v>
      </c>
      <c r="L204" s="44" t="str">
        <v>AT12 Niederösterreich</v>
      </c>
      <c r="M204" s="44" t="str">
        <v>DE24D Wunsiedel i. Fichtelgebirge</v>
      </c>
      <c r="N204" s="44" t="str">
        <v>DE24D Wunsiedel i. Fichtelgebirge</v>
      </c>
      <c r="O204" s="44" t="str">
        <v>DE24D Wunsiedel i. Fichtelgebirge</v>
      </c>
      <c r="P204" s="44" t="str">
        <v>DE24D Wunsiedel i. Fichtelgebirge</v>
      </c>
      <c r="Q204" s="44" t="str">
        <v>DE24D Wunsiedel i. Fichtelgebirge</v>
      </c>
    </row>
    <row r="205" spans="1:17" x14ac:dyDescent="0.3">
      <c r="A205" s="44"/>
      <c r="B205" s="44"/>
      <c r="C205" s="44"/>
      <c r="D205" s="44"/>
      <c r="E205" s="44"/>
      <c r="F205" s="44" t="s">
        <v>1126</v>
      </c>
      <c r="G205" s="44" t="s">
        <v>1437</v>
      </c>
      <c r="H205" s="44" t="str">
        <v>AT13 Wien</v>
      </c>
      <c r="I205" s="44" t="str">
        <v>AT13 Wien</v>
      </c>
      <c r="J205" s="44" t="str">
        <v>AT13 Wien</v>
      </c>
      <c r="K205" s="44" t="str">
        <v>AT13 Wien</v>
      </c>
      <c r="L205" s="44" t="str">
        <v>AT13 Wien</v>
      </c>
      <c r="M205" s="44" t="str">
        <v>DE251 Ansbach, Kreisfreie Stadt</v>
      </c>
      <c r="N205" s="44" t="str">
        <v>DE251 Ansbach, Kreisfreie Stadt</v>
      </c>
      <c r="O205" s="44" t="str">
        <v>DE251 Ansbach, Kreisfreie Stadt</v>
      </c>
      <c r="P205" s="44" t="str">
        <v>DE251 Ansbach, Kreisfreie Stadt</v>
      </c>
      <c r="Q205" s="44" t="str">
        <v>DE251 Ansbach, Kreisfreie Stadt</v>
      </c>
    </row>
    <row r="206" spans="1:17" x14ac:dyDescent="0.3">
      <c r="A206" s="44"/>
      <c r="B206" s="44"/>
      <c r="C206" s="44"/>
      <c r="D206" s="44"/>
      <c r="E206" s="44"/>
      <c r="F206" s="44" t="s">
        <v>1127</v>
      </c>
      <c r="G206" s="44" t="s">
        <v>1438</v>
      </c>
      <c r="H206" s="44" t="str">
        <v>AT21 Kärnten</v>
      </c>
      <c r="I206" s="44" t="str">
        <v>AT21 Kärnten</v>
      </c>
      <c r="J206" s="44" t="str">
        <v>AT21 Kärnten</v>
      </c>
      <c r="K206" s="44" t="str">
        <v>AT21 Kärnten</v>
      </c>
      <c r="L206" s="44" t="str">
        <v>AT21 Kärnten</v>
      </c>
      <c r="M206" s="44" t="str">
        <v>DE252 Erlangen, Kreisfreie Stadt</v>
      </c>
      <c r="N206" s="44" t="str">
        <v>DE252 Erlangen, Kreisfreie Stadt</v>
      </c>
      <c r="O206" s="44" t="str">
        <v>DE252 Erlangen, Kreisfreie Stadt</v>
      </c>
      <c r="P206" s="44" t="str">
        <v>DE252 Erlangen, Kreisfreie Stadt</v>
      </c>
      <c r="Q206" s="44" t="str">
        <v>DE252 Erlangen, Kreisfreie Stadt</v>
      </c>
    </row>
    <row r="207" spans="1:17" x14ac:dyDescent="0.3">
      <c r="A207" s="44"/>
      <c r="B207" s="44"/>
      <c r="C207" s="44"/>
      <c r="D207" s="44"/>
      <c r="E207" s="44"/>
      <c r="F207" s="44" t="s">
        <v>1128</v>
      </c>
      <c r="G207" s="44" t="s">
        <v>1439</v>
      </c>
      <c r="H207" s="44" t="str">
        <v>AT22 Steiermark</v>
      </c>
      <c r="I207" s="44" t="str">
        <v>AT22 Steiermark</v>
      </c>
      <c r="J207" s="44" t="str">
        <v>AT22 Steiermark</v>
      </c>
      <c r="K207" s="44" t="str">
        <v>AT22 Steiermark</v>
      </c>
      <c r="L207" s="44" t="str">
        <v>AT22 Steiermark</v>
      </c>
      <c r="M207" s="44" t="str">
        <v>DE253 Fürth, Kreisfreie Stadt</v>
      </c>
      <c r="N207" s="44" t="str">
        <v>DE253 Fürth, Kreisfreie Stadt</v>
      </c>
      <c r="O207" s="44" t="str">
        <v>DE253 Fürth, Kreisfreie Stadt</v>
      </c>
      <c r="P207" s="44" t="str">
        <v>DE253 Fürth, Kreisfreie Stadt</v>
      </c>
      <c r="Q207" s="44" t="str">
        <v>DE253 Fürth, Kreisfreie Stadt</v>
      </c>
    </row>
    <row r="208" spans="1:17" x14ac:dyDescent="0.3">
      <c r="A208" s="44"/>
      <c r="B208" s="44"/>
      <c r="C208" s="44"/>
      <c r="D208" s="44"/>
      <c r="E208" s="44"/>
      <c r="F208" s="44" t="s">
        <v>1129</v>
      </c>
      <c r="G208" s="44" t="s">
        <v>1440</v>
      </c>
      <c r="H208" s="44" t="str">
        <v>AT31 Oberösterreich</v>
      </c>
      <c r="I208" s="44" t="str">
        <v>AT31 Oberösterreich</v>
      </c>
      <c r="J208" s="44" t="str">
        <v>AT31 Oberösterreich</v>
      </c>
      <c r="K208" s="44" t="str">
        <v>AT31 Oberösterreich</v>
      </c>
      <c r="L208" s="44" t="str">
        <v>AT31 Oberösterreich</v>
      </c>
      <c r="M208" s="44" t="str">
        <v>DE254 Nürnberg, Kreisfreie Stadt</v>
      </c>
      <c r="N208" s="44" t="str">
        <v>DE254 Nürnberg, Kreisfreie Stadt</v>
      </c>
      <c r="O208" s="44" t="str">
        <v>DE254 Nürnberg, Kreisfreie Stadt</v>
      </c>
      <c r="P208" s="44" t="str">
        <v>DE254 Nürnberg, Kreisfreie Stadt</v>
      </c>
      <c r="Q208" s="44" t="str">
        <v>DE254 Nürnberg, Kreisfreie Stadt</v>
      </c>
    </row>
    <row r="209" spans="1:17" x14ac:dyDescent="0.3">
      <c r="A209" s="44"/>
      <c r="B209" s="44"/>
      <c r="C209" s="44"/>
      <c r="D209" s="44"/>
      <c r="E209" s="44"/>
      <c r="F209" s="44" t="s">
        <v>1130</v>
      </c>
      <c r="G209" s="44" t="s">
        <v>1441</v>
      </c>
      <c r="H209" s="44" t="str">
        <v>AT32 Salzburg</v>
      </c>
      <c r="I209" s="44" t="str">
        <v>AT32 Salzburg</v>
      </c>
      <c r="J209" s="44" t="str">
        <v>AT32 Salzburg</v>
      </c>
      <c r="K209" s="44" t="str">
        <v>AT32 Salzburg</v>
      </c>
      <c r="L209" s="44" t="str">
        <v>AT32 Salzburg</v>
      </c>
      <c r="M209" s="44" t="str">
        <v>DE255 Schwabach, Kreisfreie Stadt</v>
      </c>
      <c r="N209" s="44" t="str">
        <v>DE255 Schwabach, Kreisfreie Stadt</v>
      </c>
      <c r="O209" s="44" t="str">
        <v>DE255 Schwabach, Kreisfreie Stadt</v>
      </c>
      <c r="P209" s="44" t="str">
        <v>DE255 Schwabach, Kreisfreie Stadt</v>
      </c>
      <c r="Q209" s="44" t="str">
        <v>DE255 Schwabach, Kreisfreie Stadt</v>
      </c>
    </row>
    <row r="210" spans="1:17" x14ac:dyDescent="0.3">
      <c r="A210" s="44"/>
      <c r="B210" s="44"/>
      <c r="C210" s="44"/>
      <c r="D210" s="44"/>
      <c r="E210" s="44"/>
      <c r="F210" s="44" t="s">
        <v>1131</v>
      </c>
      <c r="G210" s="44" t="s">
        <v>1442</v>
      </c>
      <c r="H210" s="44" t="str">
        <v>AT33 Tirol</v>
      </c>
      <c r="I210" s="44" t="str">
        <v>AT33 Tirol</v>
      </c>
      <c r="J210" s="44" t="str">
        <v>AT33 Tirol</v>
      </c>
      <c r="K210" s="44" t="str">
        <v>AT33 Tirol</v>
      </c>
      <c r="L210" s="44" t="str">
        <v>AT33 Tirol</v>
      </c>
      <c r="M210" s="44" t="str">
        <v>DE256 Ansbach, Landkreis</v>
      </c>
      <c r="N210" s="44" t="str">
        <v>DE256 Ansbach, Landkreis</v>
      </c>
      <c r="O210" s="44" t="str">
        <v>DE256 Ansbach, Landkreis</v>
      </c>
      <c r="P210" s="44" t="str">
        <v>DE256 Ansbach, Landkreis</v>
      </c>
      <c r="Q210" s="44" t="str">
        <v>DE256 Ansbach, Landkreis</v>
      </c>
    </row>
    <row r="211" spans="1:17" x14ac:dyDescent="0.3">
      <c r="A211" s="44"/>
      <c r="B211" s="44"/>
      <c r="C211" s="44"/>
      <c r="D211" s="44"/>
      <c r="E211" s="44"/>
      <c r="F211" s="44" t="s">
        <v>1132</v>
      </c>
      <c r="G211" s="44" t="s">
        <v>1443</v>
      </c>
      <c r="H211" s="44" t="str">
        <v>AT34 Vorarlberg</v>
      </c>
      <c r="I211" s="44" t="str">
        <v>AT34 Vorarlberg</v>
      </c>
      <c r="J211" s="44" t="str">
        <v>AT34 Vorarlberg</v>
      </c>
      <c r="K211" s="44" t="str">
        <v>AT34 Vorarlberg</v>
      </c>
      <c r="L211" s="44" t="str">
        <v>AT34 Vorarlberg</v>
      </c>
      <c r="M211" s="44" t="str">
        <v>DE257 Erlangen-Höchstadt</v>
      </c>
      <c r="N211" s="44" t="str">
        <v>DE257 Erlangen-Höchstadt</v>
      </c>
      <c r="O211" s="44" t="str">
        <v>DE257 Erlangen-Höchstadt</v>
      </c>
      <c r="P211" s="44" t="str">
        <v>DE257 Erlangen-Höchstadt</v>
      </c>
      <c r="Q211" s="44" t="str">
        <v>DE257 Erlangen-Höchstadt</v>
      </c>
    </row>
    <row r="212" spans="1:17" x14ac:dyDescent="0.3">
      <c r="A212" s="44"/>
      <c r="B212" s="44"/>
      <c r="C212" s="44"/>
      <c r="D212" s="44"/>
      <c r="E212" s="44"/>
      <c r="F212" s="44" t="s">
        <v>1133</v>
      </c>
      <c r="G212" s="44" t="s">
        <v>1444</v>
      </c>
      <c r="H212" s="44" t="str">
        <v>ATZZ Extra-Regio NUTS 2</v>
      </c>
      <c r="I212" s="44" t="str">
        <v>ATZZ Extra-Regio NUTS 2</v>
      </c>
      <c r="J212" s="44" t="str">
        <v>ATZZ Extra-Regio NUTS 2</v>
      </c>
      <c r="K212" s="44" t="str">
        <v>ATZZ Extra-Regio NUTS 2</v>
      </c>
      <c r="L212" s="44" t="str">
        <v>ATZZ Extra-Regio NUTS 2</v>
      </c>
      <c r="M212" s="44" t="str">
        <v>DE258 Fürth, Landkreis</v>
      </c>
      <c r="N212" s="44" t="str">
        <v>DE258 Fürth, Landkreis</v>
      </c>
      <c r="O212" s="44" t="str">
        <v>DE258 Fürth, Landkreis</v>
      </c>
      <c r="P212" s="44" t="str">
        <v>DE258 Fürth, Landkreis</v>
      </c>
      <c r="Q212" s="44" t="str">
        <v>DE258 Fürth, Landkreis</v>
      </c>
    </row>
    <row r="213" spans="1:17" x14ac:dyDescent="0.3">
      <c r="A213" s="44"/>
      <c r="B213" s="44"/>
      <c r="C213" s="44"/>
      <c r="D213" s="44"/>
      <c r="E213" s="44"/>
      <c r="F213" s="44" t="s">
        <v>1134</v>
      </c>
      <c r="G213" s="44" t="s">
        <v>1445</v>
      </c>
      <c r="H213" s="44" t="str">
        <v>PL21 Małopolskie</v>
      </c>
      <c r="I213" s="44" t="str">
        <v>PL21 Małopolskie</v>
      </c>
      <c r="J213" s="44" t="str">
        <v>PL21 Małopolskie</v>
      </c>
      <c r="K213" s="44" t="str">
        <v>PL21 Małopolskie</v>
      </c>
      <c r="L213" s="44" t="str">
        <v>PL21 Małopolskie</v>
      </c>
      <c r="M213" s="44" t="str">
        <v>DE259 Nürnberger Land</v>
      </c>
      <c r="N213" s="44" t="str">
        <v>DE259 Nürnberger Land</v>
      </c>
      <c r="O213" s="44" t="str">
        <v>DE259 Nürnberger Land</v>
      </c>
      <c r="P213" s="44" t="str">
        <v>DE259 Nürnberger Land</v>
      </c>
      <c r="Q213" s="44" t="str">
        <v>DE259 Nürnberger Land</v>
      </c>
    </row>
    <row r="214" spans="1:17" x14ac:dyDescent="0.3">
      <c r="A214" s="44"/>
      <c r="B214" s="44"/>
      <c r="C214" s="44"/>
      <c r="D214" s="44"/>
      <c r="E214" s="44"/>
      <c r="F214" s="44" t="s">
        <v>1135</v>
      </c>
      <c r="G214" s="44" t="s">
        <v>1446</v>
      </c>
      <c r="H214" s="44" t="str">
        <v>PL22 Śląskie</v>
      </c>
      <c r="I214" s="44" t="str">
        <v>PL22 Śląskie</v>
      </c>
      <c r="J214" s="44" t="str">
        <v>PL22 Śląskie</v>
      </c>
      <c r="K214" s="44" t="str">
        <v>PL22 Śląskie</v>
      </c>
      <c r="L214" s="44" t="str">
        <v>PL22 Śląskie</v>
      </c>
      <c r="M214" s="44" t="str">
        <v>DE25A Neustadt a. d. Aisch-Bad Windsheim</v>
      </c>
      <c r="N214" s="44" t="str">
        <v>DE25A Neustadt a. d. Aisch-Bad Windsheim</v>
      </c>
      <c r="O214" s="44" t="str">
        <v>DE25A Neustadt a. d. Aisch-Bad Windsheim</v>
      </c>
      <c r="P214" s="44" t="str">
        <v>DE25A Neustadt a. d. Aisch-Bad Windsheim</v>
      </c>
      <c r="Q214" s="44" t="str">
        <v>DE25A Neustadt a. d. Aisch-Bad Windsheim</v>
      </c>
    </row>
    <row r="215" spans="1:17" x14ac:dyDescent="0.3">
      <c r="A215" s="44"/>
      <c r="B215" s="44"/>
      <c r="C215" s="44"/>
      <c r="D215" s="44"/>
      <c r="E215" s="44"/>
      <c r="F215" s="44" t="s">
        <v>1136</v>
      </c>
      <c r="G215" s="44" t="s">
        <v>1447</v>
      </c>
      <c r="H215" s="44" t="str">
        <v>PL41 Wielkopolskie</v>
      </c>
      <c r="I215" s="44" t="str">
        <v>PL41 Wielkopolskie</v>
      </c>
      <c r="J215" s="44" t="str">
        <v>PL41 Wielkopolskie</v>
      </c>
      <c r="K215" s="44" t="str">
        <v>PL41 Wielkopolskie</v>
      </c>
      <c r="L215" s="44" t="str">
        <v>PL41 Wielkopolskie</v>
      </c>
      <c r="M215" s="44" t="str">
        <v>DE25B Roth</v>
      </c>
      <c r="N215" s="44" t="str">
        <v>DE25B Roth</v>
      </c>
      <c r="O215" s="44" t="str">
        <v>DE25B Roth</v>
      </c>
      <c r="P215" s="44" t="str">
        <v>DE25B Roth</v>
      </c>
      <c r="Q215" s="44" t="str">
        <v>DE25B Roth</v>
      </c>
    </row>
    <row r="216" spans="1:17" x14ac:dyDescent="0.3">
      <c r="A216" s="44"/>
      <c r="B216" s="44"/>
      <c r="C216" s="44"/>
      <c r="D216" s="44"/>
      <c r="E216" s="44"/>
      <c r="F216" s="44" t="s">
        <v>1137</v>
      </c>
      <c r="G216" s="44" t="s">
        <v>1448</v>
      </c>
      <c r="H216" s="44" t="str">
        <v>PL42 Zachodniopomorskie</v>
      </c>
      <c r="I216" s="44" t="str">
        <v>PL42 Zachodniopomorskie</v>
      </c>
      <c r="J216" s="44" t="str">
        <v>PL42 Zachodniopomorskie</v>
      </c>
      <c r="K216" s="44" t="str">
        <v>PL42 Zachodniopomorskie</v>
      </c>
      <c r="L216" s="44" t="str">
        <v>PL42 Zachodniopomorskie</v>
      </c>
      <c r="M216" s="44" t="str">
        <v>DE25C Weißenburg-Gunzenhausen</v>
      </c>
      <c r="N216" s="44" t="str">
        <v>DE25C Weißenburg-Gunzenhausen</v>
      </c>
      <c r="O216" s="44" t="str">
        <v>DE25C Weißenburg-Gunzenhausen</v>
      </c>
      <c r="P216" s="44" t="str">
        <v>DE25C Weißenburg-Gunzenhausen</v>
      </c>
      <c r="Q216" s="44" t="str">
        <v>DE25C Weißenburg-Gunzenhausen</v>
      </c>
    </row>
    <row r="217" spans="1:17" x14ac:dyDescent="0.3">
      <c r="A217" s="44"/>
      <c r="B217" s="44"/>
      <c r="C217" s="44"/>
      <c r="D217" s="44"/>
      <c r="E217" s="44"/>
      <c r="F217" s="44" t="s">
        <v>1138</v>
      </c>
      <c r="G217" s="44" t="s">
        <v>1449</v>
      </c>
      <c r="H217" s="44" t="str">
        <v>PL43 Lubuskie</v>
      </c>
      <c r="I217" s="44" t="str">
        <v>PL43 Lubuskie</v>
      </c>
      <c r="J217" s="44" t="str">
        <v>PL43 Lubuskie</v>
      </c>
      <c r="K217" s="44" t="str">
        <v>PL43 Lubuskie</v>
      </c>
      <c r="L217" s="44" t="str">
        <v>PL43 Lubuskie</v>
      </c>
      <c r="M217" s="44" t="str">
        <v>DE261 Aschaffenburg, Kreisfreie Stadt</v>
      </c>
      <c r="N217" s="44" t="str">
        <v>DE261 Aschaffenburg, Kreisfreie Stadt</v>
      </c>
      <c r="O217" s="44" t="str">
        <v>DE261 Aschaffenburg, Kreisfreie Stadt</v>
      </c>
      <c r="P217" s="44" t="str">
        <v>DE261 Aschaffenburg, Kreisfreie Stadt</v>
      </c>
      <c r="Q217" s="44" t="str">
        <v>DE261 Aschaffenburg, Kreisfreie Stadt</v>
      </c>
    </row>
    <row r="218" spans="1:17" x14ac:dyDescent="0.3">
      <c r="A218" s="44"/>
      <c r="B218" s="44"/>
      <c r="C218" s="44"/>
      <c r="D218" s="44"/>
      <c r="E218" s="44"/>
      <c r="F218" s="44" t="s">
        <v>1139</v>
      </c>
      <c r="G218" s="44" t="s">
        <v>1450</v>
      </c>
      <c r="H218" s="44" t="str">
        <v>PL51 Dolnośląskie</v>
      </c>
      <c r="I218" s="44" t="str">
        <v>PL51 Dolnośląskie</v>
      </c>
      <c r="J218" s="44" t="str">
        <v>PL51 Dolnośląskie</v>
      </c>
      <c r="K218" s="44" t="str">
        <v>PL51 Dolnośląskie</v>
      </c>
      <c r="L218" s="44" t="str">
        <v>PL51 Dolnośląskie</v>
      </c>
      <c r="M218" s="44" t="str">
        <v>DE262 Schweinfurt, Kreisfreie Stadt</v>
      </c>
      <c r="N218" s="44" t="str">
        <v>DE262 Schweinfurt, Kreisfreie Stadt</v>
      </c>
      <c r="O218" s="44" t="str">
        <v>DE262 Schweinfurt, Kreisfreie Stadt</v>
      </c>
      <c r="P218" s="44" t="str">
        <v>DE262 Schweinfurt, Kreisfreie Stadt</v>
      </c>
      <c r="Q218" s="44" t="str">
        <v>DE262 Schweinfurt, Kreisfreie Stadt</v>
      </c>
    </row>
    <row r="219" spans="1:17" x14ac:dyDescent="0.3">
      <c r="A219" s="44"/>
      <c r="B219" s="44"/>
      <c r="C219" s="44"/>
      <c r="D219" s="44"/>
      <c r="E219" s="44"/>
      <c r="F219" s="44" t="s">
        <v>1140</v>
      </c>
      <c r="G219" s="44" t="s">
        <v>1451</v>
      </c>
      <c r="H219" s="44" t="str">
        <v>PL52 Opolskie</v>
      </c>
      <c r="I219" s="44" t="str">
        <v>PL52 Opolskie</v>
      </c>
      <c r="J219" s="44" t="str">
        <v>PL52 Opolskie</v>
      </c>
      <c r="K219" s="44" t="str">
        <v>PL52 Opolskie</v>
      </c>
      <c r="L219" s="44" t="str">
        <v>PL52 Opolskie</v>
      </c>
      <c r="M219" s="44" t="str">
        <v>DE263 Würzburg, Kreisfreie Stadt</v>
      </c>
      <c r="N219" s="44" t="str">
        <v>DE263 Würzburg, Kreisfreie Stadt</v>
      </c>
      <c r="O219" s="44" t="str">
        <v>DE263 Würzburg, Kreisfreie Stadt</v>
      </c>
      <c r="P219" s="44" t="str">
        <v>DE263 Würzburg, Kreisfreie Stadt</v>
      </c>
      <c r="Q219" s="44" t="str">
        <v>DE263 Würzburg, Kreisfreie Stadt</v>
      </c>
    </row>
    <row r="220" spans="1:17" x14ac:dyDescent="0.3">
      <c r="A220" s="44"/>
      <c r="B220" s="44"/>
      <c r="C220" s="44"/>
      <c r="D220" s="44"/>
      <c r="E220" s="44"/>
      <c r="F220" s="44" t="s">
        <v>1141</v>
      </c>
      <c r="G220" s="44" t="s">
        <v>1452</v>
      </c>
      <c r="H220" s="44" t="str">
        <v>PL61 Kujawsko-pomorskie</v>
      </c>
      <c r="I220" s="44" t="str">
        <v>PL61 Kujawsko-pomorskie</v>
      </c>
      <c r="J220" s="44" t="str">
        <v>PL61 Kujawsko-pomorskie</v>
      </c>
      <c r="K220" s="44" t="str">
        <v>PL61 Kujawsko-pomorskie</v>
      </c>
      <c r="L220" s="44" t="str">
        <v>PL61 Kujawsko-pomorskie</v>
      </c>
      <c r="M220" s="44" t="str">
        <v>DE264 Aschaffenburg, Landkreis</v>
      </c>
      <c r="N220" s="44" t="str">
        <v>DE264 Aschaffenburg, Landkreis</v>
      </c>
      <c r="O220" s="44" t="str">
        <v>DE264 Aschaffenburg, Landkreis</v>
      </c>
      <c r="P220" s="44" t="str">
        <v>DE264 Aschaffenburg, Landkreis</v>
      </c>
      <c r="Q220" s="44" t="str">
        <v>DE264 Aschaffenburg, Landkreis</v>
      </c>
    </row>
    <row r="221" spans="1:17" x14ac:dyDescent="0.3">
      <c r="A221" s="44"/>
      <c r="B221" s="44"/>
      <c r="C221" s="44"/>
      <c r="D221" s="44"/>
      <c r="E221" s="44"/>
      <c r="F221" s="44" t="s">
        <v>1142</v>
      </c>
      <c r="G221" s="44" t="s">
        <v>1453</v>
      </c>
      <c r="H221" s="44" t="str">
        <v>PL62 Warmińsko-mazurskie</v>
      </c>
      <c r="I221" s="44" t="str">
        <v>PL62 Warmińsko-mazurskie</v>
      </c>
      <c r="J221" s="44" t="str">
        <v>PL62 Warmińsko-mazurskie</v>
      </c>
      <c r="K221" s="44" t="str">
        <v>PL62 Warmińsko-mazurskie</v>
      </c>
      <c r="L221" s="44" t="str">
        <v>PL62 Warmińsko-mazurskie</v>
      </c>
      <c r="M221" s="44" t="str">
        <v>DE265 Bad Kissingen</v>
      </c>
      <c r="N221" s="44" t="str">
        <v>DE265 Bad Kissingen</v>
      </c>
      <c r="O221" s="44" t="str">
        <v>DE265 Bad Kissingen</v>
      </c>
      <c r="P221" s="44" t="str">
        <v>DE265 Bad Kissingen</v>
      </c>
      <c r="Q221" s="44" t="str">
        <v>DE265 Bad Kissingen</v>
      </c>
    </row>
    <row r="222" spans="1:17" x14ac:dyDescent="0.3">
      <c r="A222" s="44"/>
      <c r="B222" s="44"/>
      <c r="C222" s="44"/>
      <c r="D222" s="44"/>
      <c r="E222" s="44"/>
      <c r="F222" s="44" t="s">
        <v>1143</v>
      </c>
      <c r="G222" s="44" t="s">
        <v>1454</v>
      </c>
      <c r="H222" s="44" t="str">
        <v>PL63 Pomorskie</v>
      </c>
      <c r="I222" s="44" t="str">
        <v>PL63 Pomorskie</v>
      </c>
      <c r="J222" s="44" t="str">
        <v>PL63 Pomorskie</v>
      </c>
      <c r="K222" s="44" t="str">
        <v>PL63 Pomorskie</v>
      </c>
      <c r="L222" s="44" t="str">
        <v>PL63 Pomorskie</v>
      </c>
      <c r="M222" s="44" t="str">
        <v>DE266 Rhön-Grabfeld</v>
      </c>
      <c r="N222" s="44" t="str">
        <v>DE266 Rhön-Grabfeld</v>
      </c>
      <c r="O222" s="44" t="str">
        <v>DE266 Rhön-Grabfeld</v>
      </c>
      <c r="P222" s="44" t="str">
        <v>DE266 Rhön-Grabfeld</v>
      </c>
      <c r="Q222" s="44" t="str">
        <v>DE266 Rhön-Grabfeld</v>
      </c>
    </row>
    <row r="223" spans="1:17" x14ac:dyDescent="0.3">
      <c r="A223" s="44"/>
      <c r="B223" s="44"/>
      <c r="C223" s="44"/>
      <c r="D223" s="44"/>
      <c r="E223" s="44"/>
      <c r="F223" s="44" t="s">
        <v>1144</v>
      </c>
      <c r="G223" s="44" t="s">
        <v>1455</v>
      </c>
      <c r="H223" s="44" t="str">
        <v>PL71 Łódzkie</v>
      </c>
      <c r="I223" s="44" t="str">
        <v>PL71 Łódzkie</v>
      </c>
      <c r="J223" s="44" t="str">
        <v>PL71 Łódzkie</v>
      </c>
      <c r="K223" s="44" t="str">
        <v>PL71 Łódzkie</v>
      </c>
      <c r="L223" s="44" t="str">
        <v>PL71 Łódzkie</v>
      </c>
      <c r="M223" s="44" t="str">
        <v>DE267 Haßberge</v>
      </c>
      <c r="N223" s="44" t="str">
        <v>DE267 Haßberge</v>
      </c>
      <c r="O223" s="44" t="str">
        <v>DE267 Haßberge</v>
      </c>
      <c r="P223" s="44" t="str">
        <v>DE267 Haßberge</v>
      </c>
      <c r="Q223" s="44" t="str">
        <v>DE267 Haßberge</v>
      </c>
    </row>
    <row r="224" spans="1:17" x14ac:dyDescent="0.3">
      <c r="A224" s="44"/>
      <c r="B224" s="44"/>
      <c r="C224" s="44"/>
      <c r="D224" s="44"/>
      <c r="E224" s="44"/>
      <c r="F224" s="44" t="s">
        <v>1145</v>
      </c>
      <c r="G224" s="44" t="s">
        <v>1456</v>
      </c>
      <c r="H224" s="44" t="str">
        <v>PL72 Świętokrzyskie</v>
      </c>
      <c r="I224" s="44" t="str">
        <v>PL72 Świętokrzyskie</v>
      </c>
      <c r="J224" s="44" t="str">
        <v>PL72 Świętokrzyskie</v>
      </c>
      <c r="K224" s="44" t="str">
        <v>PL72 Świętokrzyskie</v>
      </c>
      <c r="L224" s="44" t="str">
        <v>PL72 Świętokrzyskie</v>
      </c>
      <c r="M224" s="44" t="str">
        <v>DE268 Kitzingen</v>
      </c>
      <c r="N224" s="44" t="str">
        <v>DE268 Kitzingen</v>
      </c>
      <c r="O224" s="44" t="str">
        <v>DE268 Kitzingen</v>
      </c>
      <c r="P224" s="44" t="str">
        <v>DE268 Kitzingen</v>
      </c>
      <c r="Q224" s="44" t="str">
        <v>DE268 Kitzingen</v>
      </c>
    </row>
    <row r="225" spans="1:17" x14ac:dyDescent="0.3">
      <c r="A225" s="44"/>
      <c r="B225" s="44"/>
      <c r="C225" s="44"/>
      <c r="D225" s="44"/>
      <c r="E225" s="44"/>
      <c r="F225" s="44" t="s">
        <v>1146</v>
      </c>
      <c r="G225" s="44" t="s">
        <v>1457</v>
      </c>
      <c r="H225" s="44" t="str">
        <v>PL81 Lubelskie</v>
      </c>
      <c r="I225" s="44" t="str">
        <v>PL81 Lubelskie</v>
      </c>
      <c r="J225" s="44" t="str">
        <v>PL81 Lubelskie</v>
      </c>
      <c r="K225" s="44" t="str">
        <v>PL81 Lubelskie</v>
      </c>
      <c r="L225" s="44" t="str">
        <v>PL81 Lubelskie</v>
      </c>
      <c r="M225" s="44" t="str">
        <v>DE269 Miltenberg</v>
      </c>
      <c r="N225" s="44" t="str">
        <v>DE269 Miltenberg</v>
      </c>
      <c r="O225" s="44" t="str">
        <v>DE269 Miltenberg</v>
      </c>
      <c r="P225" s="44" t="str">
        <v>DE269 Miltenberg</v>
      </c>
      <c r="Q225" s="44" t="str">
        <v>DE269 Miltenberg</v>
      </c>
    </row>
    <row r="226" spans="1:17" x14ac:dyDescent="0.3">
      <c r="A226" s="44"/>
      <c r="B226" s="44"/>
      <c r="C226" s="44"/>
      <c r="D226" s="44"/>
      <c r="E226" s="44"/>
      <c r="F226" s="44" t="s">
        <v>1147</v>
      </c>
      <c r="G226" s="44" t="s">
        <v>1458</v>
      </c>
      <c r="H226" s="44" t="str">
        <v>PL82 Podkarpackie</v>
      </c>
      <c r="I226" s="44" t="str">
        <v>PL82 Podkarpackie</v>
      </c>
      <c r="J226" s="44" t="str">
        <v>PL82 Podkarpackie</v>
      </c>
      <c r="K226" s="44" t="str">
        <v>PL82 Podkarpackie</v>
      </c>
      <c r="L226" s="44" t="str">
        <v>PL82 Podkarpackie</v>
      </c>
      <c r="M226" s="44" t="str">
        <v>DE26A Main-Spessart</v>
      </c>
      <c r="N226" s="44" t="str">
        <v>DE26A Main-Spessart</v>
      </c>
      <c r="O226" s="44" t="str">
        <v>DE26A Main-Spessart</v>
      </c>
      <c r="P226" s="44" t="str">
        <v>DE26A Main-Spessart</v>
      </c>
      <c r="Q226" s="44" t="str">
        <v>DE26A Main-Spessart</v>
      </c>
    </row>
    <row r="227" spans="1:17" x14ac:dyDescent="0.3">
      <c r="A227" s="44"/>
      <c r="B227" s="44"/>
      <c r="C227" s="44"/>
      <c r="D227" s="44"/>
      <c r="E227" s="44"/>
      <c r="F227" s="44" t="s">
        <v>1148</v>
      </c>
      <c r="G227" s="44" t="s">
        <v>1459</v>
      </c>
      <c r="H227" s="44" t="str">
        <v>PL84 Podlaskie</v>
      </c>
      <c r="I227" s="44" t="str">
        <v>PL84 Podlaskie</v>
      </c>
      <c r="J227" s="44" t="str">
        <v>PL84 Podlaskie</v>
      </c>
      <c r="K227" s="44" t="str">
        <v>PL84 Podlaskie</v>
      </c>
      <c r="L227" s="44" t="str">
        <v>PL84 Podlaskie</v>
      </c>
      <c r="M227" s="44" t="str">
        <v>DE26B Schweinfurt, Landkreis</v>
      </c>
      <c r="N227" s="44" t="str">
        <v>DE26B Schweinfurt, Landkreis</v>
      </c>
      <c r="O227" s="44" t="str">
        <v>DE26B Schweinfurt, Landkreis</v>
      </c>
      <c r="P227" s="44" t="str">
        <v>DE26B Schweinfurt, Landkreis</v>
      </c>
      <c r="Q227" s="44" t="str">
        <v>DE26B Schweinfurt, Landkreis</v>
      </c>
    </row>
    <row r="228" spans="1:17" x14ac:dyDescent="0.3">
      <c r="A228" s="44"/>
      <c r="B228" s="44"/>
      <c r="C228" s="44"/>
      <c r="D228" s="44"/>
      <c r="E228" s="44"/>
      <c r="F228" s="44" t="s">
        <v>1149</v>
      </c>
      <c r="G228" s="44" t="s">
        <v>1460</v>
      </c>
      <c r="H228" s="44" t="str">
        <v>PL91 Warszawski stołeczny</v>
      </c>
      <c r="I228" s="44" t="str">
        <v>PL91 Warszawski stołeczny</v>
      </c>
      <c r="J228" s="44" t="str">
        <v>PL91 Warszawski stołeczny</v>
      </c>
      <c r="K228" s="44" t="str">
        <v>PL91 Warszawski stołeczny</v>
      </c>
      <c r="L228" s="44" t="str">
        <v>PL91 Warszawski stołeczny</v>
      </c>
      <c r="M228" s="44" t="str">
        <v>DE26C Würzburg, Landkreis</v>
      </c>
      <c r="N228" s="44" t="str">
        <v>DE26C Würzburg, Landkreis</v>
      </c>
      <c r="O228" s="44" t="str">
        <v>DE26C Würzburg, Landkreis</v>
      </c>
      <c r="P228" s="44" t="str">
        <v>DE26C Würzburg, Landkreis</v>
      </c>
      <c r="Q228" s="44" t="str">
        <v>DE26C Würzburg, Landkreis</v>
      </c>
    </row>
    <row r="229" spans="1:17" x14ac:dyDescent="0.3">
      <c r="A229" s="44"/>
      <c r="B229" s="44"/>
      <c r="C229" s="44"/>
      <c r="D229" s="44"/>
      <c r="E229" s="44"/>
      <c r="F229" s="44" t="s">
        <v>1150</v>
      </c>
      <c r="G229" s="44" t="s">
        <v>1461</v>
      </c>
      <c r="H229" s="44" t="str">
        <v>PL92 Mazowiecki regionalny</v>
      </c>
      <c r="I229" s="44" t="str">
        <v>PL92 Mazowiecki regionalny</v>
      </c>
      <c r="J229" s="44" t="str">
        <v>PL92 Mazowiecki regionalny</v>
      </c>
      <c r="K229" s="44" t="str">
        <v>PL92 Mazowiecki regionalny</v>
      </c>
      <c r="L229" s="44" t="str">
        <v>PL92 Mazowiecki regionalny</v>
      </c>
      <c r="M229" s="44" t="str">
        <v>DE271 Augsburg, Kreisfreie Stadt</v>
      </c>
      <c r="N229" s="44" t="str">
        <v>DE271 Augsburg, Kreisfreie Stadt</v>
      </c>
      <c r="O229" s="44" t="str">
        <v>DE271 Augsburg, Kreisfreie Stadt</v>
      </c>
      <c r="P229" s="44" t="str">
        <v>DE271 Augsburg, Kreisfreie Stadt</v>
      </c>
      <c r="Q229" s="44" t="str">
        <v>DE271 Augsburg, Kreisfreie Stadt</v>
      </c>
    </row>
    <row r="230" spans="1:17" x14ac:dyDescent="0.3">
      <c r="A230" s="44"/>
      <c r="B230" s="44"/>
      <c r="C230" s="44"/>
      <c r="D230" s="44"/>
      <c r="E230" s="44"/>
      <c r="F230" s="44" t="s">
        <v>1151</v>
      </c>
      <c r="G230" s="44" t="s">
        <v>1462</v>
      </c>
      <c r="H230" s="44" t="str">
        <v>PLZZ Extra-Regio NUTS 2</v>
      </c>
      <c r="I230" s="44" t="str">
        <v>PLZZ Extra-Regio NUTS 2</v>
      </c>
      <c r="J230" s="44" t="str">
        <v>PLZZ Extra-Regio NUTS 2</v>
      </c>
      <c r="K230" s="44" t="str">
        <v>PLZZ Extra-Regio NUTS 2</v>
      </c>
      <c r="L230" s="44" t="str">
        <v>PLZZ Extra-Regio NUTS 2</v>
      </c>
      <c r="M230" s="44" t="str">
        <v>DE272 Kaufbeuren, Kreisfreie Stadt</v>
      </c>
      <c r="N230" s="44" t="str">
        <v>DE272 Kaufbeuren, Kreisfreie Stadt</v>
      </c>
      <c r="O230" s="44" t="str">
        <v>DE272 Kaufbeuren, Kreisfreie Stadt</v>
      </c>
      <c r="P230" s="44" t="str">
        <v>DE272 Kaufbeuren, Kreisfreie Stadt</v>
      </c>
      <c r="Q230" s="44" t="str">
        <v>DE272 Kaufbeuren, Kreisfreie Stadt</v>
      </c>
    </row>
    <row r="231" spans="1:17" x14ac:dyDescent="0.3">
      <c r="A231" s="44"/>
      <c r="B231" s="44"/>
      <c r="C231" s="44"/>
      <c r="D231" s="44"/>
      <c r="E231" s="44"/>
      <c r="F231" s="44" t="s">
        <v>1152</v>
      </c>
      <c r="G231" s="44" t="s">
        <v>1463</v>
      </c>
      <c r="H231" s="44" t="str">
        <v>PT11 Norte</v>
      </c>
      <c r="I231" s="44" t="str">
        <v>PT11 Norte</v>
      </c>
      <c r="J231" s="44" t="str">
        <v>PT11 Norte</v>
      </c>
      <c r="K231" s="44" t="str">
        <v>PT11 Norte</v>
      </c>
      <c r="L231" s="44" t="str">
        <v>PT11 Norte</v>
      </c>
      <c r="M231" s="44" t="str">
        <v>DE273 Kempten (Allgäu), Kreisfreie Stadt</v>
      </c>
      <c r="N231" s="44" t="str">
        <v>DE273 Kempten (Allgäu), Kreisfreie Stadt</v>
      </c>
      <c r="O231" s="44" t="str">
        <v>DE273 Kempten (Allgäu), Kreisfreie Stadt</v>
      </c>
      <c r="P231" s="44" t="str">
        <v>DE273 Kempten (Allgäu), Kreisfreie Stadt</v>
      </c>
      <c r="Q231" s="44" t="str">
        <v>DE273 Kempten (Allgäu), Kreisfreie Stadt</v>
      </c>
    </row>
    <row r="232" spans="1:17" x14ac:dyDescent="0.3">
      <c r="A232" s="44"/>
      <c r="B232" s="44"/>
      <c r="C232" s="44"/>
      <c r="D232" s="44"/>
      <c r="E232" s="44"/>
      <c r="F232" s="44" t="s">
        <v>1153</v>
      </c>
      <c r="G232" s="44" t="s">
        <v>1464</v>
      </c>
      <c r="H232" s="44" t="str">
        <v>PT15 Algarve</v>
      </c>
      <c r="I232" s="44" t="str">
        <v>PT15 Algarve</v>
      </c>
      <c r="J232" s="44" t="str">
        <v>PT15 Algarve</v>
      </c>
      <c r="K232" s="44" t="str">
        <v>PT15 Algarve</v>
      </c>
      <c r="L232" s="44" t="str">
        <v>PT15 Algarve</v>
      </c>
      <c r="M232" s="44" t="str">
        <v>DE274 Memmingen, Kreisfreie Stadt</v>
      </c>
      <c r="N232" s="44" t="str">
        <v>DE274 Memmingen, Kreisfreie Stadt</v>
      </c>
      <c r="O232" s="44" t="str">
        <v>DE274 Memmingen, Kreisfreie Stadt</v>
      </c>
      <c r="P232" s="44" t="str">
        <v>DE274 Memmingen, Kreisfreie Stadt</v>
      </c>
      <c r="Q232" s="44" t="str">
        <v>DE274 Memmingen, Kreisfreie Stadt</v>
      </c>
    </row>
    <row r="233" spans="1:17" x14ac:dyDescent="0.3">
      <c r="A233" s="44"/>
      <c r="B233" s="44"/>
      <c r="C233" s="44"/>
      <c r="D233" s="44"/>
      <c r="E233" s="44"/>
      <c r="F233" s="44" t="s">
        <v>1154</v>
      </c>
      <c r="G233" s="44" t="s">
        <v>1465</v>
      </c>
      <c r="H233" s="44" t="str">
        <v>PT16 Centro (PT)</v>
      </c>
      <c r="I233" s="44" t="str">
        <v>PT16 Centro (PT)</v>
      </c>
      <c r="J233" s="44" t="str">
        <v>PT16 Centro (PT)</v>
      </c>
      <c r="K233" s="44" t="str">
        <v>PT16 Centro (PT)</v>
      </c>
      <c r="L233" s="44" t="str">
        <v>PT16 Centro (PT)</v>
      </c>
      <c r="M233" s="44" t="str">
        <v>DE275 Aichach-Friedberg</v>
      </c>
      <c r="N233" s="44" t="str">
        <v>DE275 Aichach-Friedberg</v>
      </c>
      <c r="O233" s="44" t="str">
        <v>DE275 Aichach-Friedberg</v>
      </c>
      <c r="P233" s="44" t="str">
        <v>DE275 Aichach-Friedberg</v>
      </c>
      <c r="Q233" s="44" t="str">
        <v>DE275 Aichach-Friedberg</v>
      </c>
    </row>
    <row r="234" spans="1:17" x14ac:dyDescent="0.3">
      <c r="A234" s="44"/>
      <c r="B234" s="44"/>
      <c r="C234" s="44"/>
      <c r="D234" s="44"/>
      <c r="E234" s="44"/>
      <c r="F234" s="44" t="s">
        <v>1155</v>
      </c>
      <c r="G234" s="44" t="s">
        <v>1466</v>
      </c>
      <c r="H234" s="44" t="str">
        <v>PT17 Área Metropolitana de Lisboa</v>
      </c>
      <c r="I234" s="44" t="str">
        <v>PT17 Área Metropolitana de Lisboa</v>
      </c>
      <c r="J234" s="44" t="str">
        <v>PT17 Área Metropolitana de Lisboa</v>
      </c>
      <c r="K234" s="44" t="str">
        <v>PT17 Área Metropolitana de Lisboa</v>
      </c>
      <c r="L234" s="44" t="str">
        <v>PT17 Área Metropolitana de Lisboa</v>
      </c>
      <c r="M234" s="44" t="str">
        <v>DE276 Augsburg, Landkreis</v>
      </c>
      <c r="N234" s="44" t="str">
        <v>DE276 Augsburg, Landkreis</v>
      </c>
      <c r="O234" s="44" t="str">
        <v>DE276 Augsburg, Landkreis</v>
      </c>
      <c r="P234" s="44" t="str">
        <v>DE276 Augsburg, Landkreis</v>
      </c>
      <c r="Q234" s="44" t="str">
        <v>DE276 Augsburg, Landkreis</v>
      </c>
    </row>
    <row r="235" spans="1:17" x14ac:dyDescent="0.3">
      <c r="A235" s="44"/>
      <c r="B235" s="44"/>
      <c r="C235" s="44"/>
      <c r="D235" s="44"/>
      <c r="E235" s="44"/>
      <c r="F235" s="44" t="s">
        <v>1156</v>
      </c>
      <c r="G235" s="44" t="s">
        <v>1467</v>
      </c>
      <c r="H235" s="44" t="str">
        <v>PT18 Alentejo</v>
      </c>
      <c r="I235" s="44" t="str">
        <v>PT18 Alentejo</v>
      </c>
      <c r="J235" s="44" t="str">
        <v>PT18 Alentejo</v>
      </c>
      <c r="K235" s="44" t="str">
        <v>PT18 Alentejo</v>
      </c>
      <c r="L235" s="44" t="str">
        <v>PT18 Alentejo</v>
      </c>
      <c r="M235" s="44" t="str">
        <v>DE277 Dillingen a.d. Donau</v>
      </c>
      <c r="N235" s="44" t="str">
        <v>DE277 Dillingen a.d. Donau</v>
      </c>
      <c r="O235" s="44" t="str">
        <v>DE277 Dillingen a.d. Donau</v>
      </c>
      <c r="P235" s="44" t="str">
        <v>DE277 Dillingen a.d. Donau</v>
      </c>
      <c r="Q235" s="44" t="str">
        <v>DE277 Dillingen a.d. Donau</v>
      </c>
    </row>
    <row r="236" spans="1:17" x14ac:dyDescent="0.3">
      <c r="A236" s="44"/>
      <c r="B236" s="44"/>
      <c r="C236" s="44"/>
      <c r="D236" s="44"/>
      <c r="E236" s="44"/>
      <c r="F236" s="44" t="s">
        <v>1157</v>
      </c>
      <c r="G236" s="44" t="s">
        <v>1468</v>
      </c>
      <c r="H236" s="44" t="str">
        <v>PT20 Região Autónoma dos Açores</v>
      </c>
      <c r="I236" s="44" t="str">
        <v>PT20 Região Autónoma dos Açores</v>
      </c>
      <c r="J236" s="44" t="str">
        <v>PT20 Região Autónoma dos Açores</v>
      </c>
      <c r="K236" s="44" t="str">
        <v>PT20 Região Autónoma dos Açores</v>
      </c>
      <c r="L236" s="44" t="str">
        <v>PT20 Região Autónoma dos Açores</v>
      </c>
      <c r="M236" s="44" t="str">
        <v>DE278 Günzburg</v>
      </c>
      <c r="N236" s="44" t="str">
        <v>DE278 Günzburg</v>
      </c>
      <c r="O236" s="44" t="str">
        <v>DE278 Günzburg</v>
      </c>
      <c r="P236" s="44" t="str">
        <v>DE278 Günzburg</v>
      </c>
      <c r="Q236" s="44" t="str">
        <v>DE278 Günzburg</v>
      </c>
    </row>
    <row r="237" spans="1:17" x14ac:dyDescent="0.3">
      <c r="A237" s="44"/>
      <c r="B237" s="44"/>
      <c r="C237" s="44"/>
      <c r="D237" s="44"/>
      <c r="E237" s="44"/>
      <c r="F237" s="44" t="s">
        <v>1158</v>
      </c>
      <c r="G237" s="44" t="s">
        <v>1469</v>
      </c>
      <c r="H237" s="44" t="str">
        <v>PT30 Região Autónoma da Madeira</v>
      </c>
      <c r="I237" s="44" t="str">
        <v>PT30 Região Autónoma da Madeira</v>
      </c>
      <c r="J237" s="44" t="str">
        <v>PT30 Região Autónoma da Madeira</v>
      </c>
      <c r="K237" s="44" t="str">
        <v>PT30 Região Autónoma da Madeira</v>
      </c>
      <c r="L237" s="44" t="str">
        <v>PT30 Região Autónoma da Madeira</v>
      </c>
      <c r="M237" s="44" t="str">
        <v>DE279 Neu-Ulm</v>
      </c>
      <c r="N237" s="44" t="str">
        <v>DE279 Neu-Ulm</v>
      </c>
      <c r="O237" s="44" t="str">
        <v>DE279 Neu-Ulm</v>
      </c>
      <c r="P237" s="44" t="str">
        <v>DE279 Neu-Ulm</v>
      </c>
      <c r="Q237" s="44" t="str">
        <v>DE279 Neu-Ulm</v>
      </c>
    </row>
    <row r="238" spans="1:17" x14ac:dyDescent="0.3">
      <c r="A238" s="44"/>
      <c r="B238" s="44"/>
      <c r="C238" s="44"/>
      <c r="D238" s="44"/>
      <c r="E238" s="44"/>
      <c r="F238" s="44" t="s">
        <v>1159</v>
      </c>
      <c r="G238" s="44" t="s">
        <v>1470</v>
      </c>
      <c r="H238" s="44" t="str">
        <v>PTZZ Extra-Regio NUTS 2</v>
      </c>
      <c r="I238" s="44" t="str">
        <v>PTZZ Extra-Regio NUTS 2</v>
      </c>
      <c r="J238" s="44" t="str">
        <v>PTZZ Extra-Regio NUTS 2</v>
      </c>
      <c r="K238" s="44" t="str">
        <v>PTZZ Extra-Regio NUTS 2</v>
      </c>
      <c r="L238" s="44" t="str">
        <v>PTZZ Extra-Regio NUTS 2</v>
      </c>
      <c r="M238" s="44" t="str">
        <v>DE27A Lindau (Bodensee)</v>
      </c>
      <c r="N238" s="44" t="str">
        <v>DE27A Lindau (Bodensee)</v>
      </c>
      <c r="O238" s="44" t="str">
        <v>DE27A Lindau (Bodensee)</v>
      </c>
      <c r="P238" s="44" t="str">
        <v>DE27A Lindau (Bodensee)</v>
      </c>
      <c r="Q238" s="44" t="str">
        <v>DE27A Lindau (Bodensee)</v>
      </c>
    </row>
    <row r="239" spans="1:17" x14ac:dyDescent="0.3">
      <c r="A239" s="44"/>
      <c r="B239" s="44"/>
      <c r="C239" s="44"/>
      <c r="D239" s="44"/>
      <c r="E239" s="44"/>
      <c r="F239" s="44" t="s">
        <v>1160</v>
      </c>
      <c r="G239" s="44" t="s">
        <v>1471</v>
      </c>
      <c r="H239" s="44" t="str">
        <v>RO11 Nord-Vest</v>
      </c>
      <c r="I239" s="44" t="str">
        <v>RO11 Nord-Vest</v>
      </c>
      <c r="J239" s="44" t="str">
        <v>RO11 Nord-Vest</v>
      </c>
      <c r="K239" s="44" t="str">
        <v>RO11 Nord-Vest</v>
      </c>
      <c r="L239" s="44" t="str">
        <v>RO11 Nord-Vest</v>
      </c>
      <c r="M239" s="44" t="str">
        <v>DE27B Ostallgäu</v>
      </c>
      <c r="N239" s="44" t="str">
        <v>DE27B Ostallgäu</v>
      </c>
      <c r="O239" s="44" t="str">
        <v>DE27B Ostallgäu</v>
      </c>
      <c r="P239" s="44" t="str">
        <v>DE27B Ostallgäu</v>
      </c>
      <c r="Q239" s="44" t="str">
        <v>DE27B Ostallgäu</v>
      </c>
    </row>
    <row r="240" spans="1:17" x14ac:dyDescent="0.3">
      <c r="A240" s="44"/>
      <c r="B240" s="44"/>
      <c r="C240" s="44"/>
      <c r="D240" s="44"/>
      <c r="E240" s="44"/>
      <c r="F240" s="44" t="s">
        <v>1161</v>
      </c>
      <c r="G240" s="44" t="s">
        <v>1472</v>
      </c>
      <c r="H240" s="44" t="str">
        <v>RO12 Centru</v>
      </c>
      <c r="I240" s="44" t="str">
        <v>RO12 Centru</v>
      </c>
      <c r="J240" s="44" t="str">
        <v>RO12 Centru</v>
      </c>
      <c r="K240" s="44" t="str">
        <v>RO12 Centru</v>
      </c>
      <c r="L240" s="44" t="str">
        <v>RO12 Centru</v>
      </c>
      <c r="M240" s="44" t="str">
        <v>DE27C Unterallgäu</v>
      </c>
      <c r="N240" s="44" t="str">
        <v>DE27C Unterallgäu</v>
      </c>
      <c r="O240" s="44" t="str">
        <v>DE27C Unterallgäu</v>
      </c>
      <c r="P240" s="44" t="str">
        <v>DE27C Unterallgäu</v>
      </c>
      <c r="Q240" s="44" t="str">
        <v>DE27C Unterallgäu</v>
      </c>
    </row>
    <row r="241" spans="1:17" x14ac:dyDescent="0.3">
      <c r="A241" s="44"/>
      <c r="B241" s="44"/>
      <c r="C241" s="44"/>
      <c r="D241" s="44"/>
      <c r="E241" s="44"/>
      <c r="F241" s="44" t="s">
        <v>1162</v>
      </c>
      <c r="G241" s="44" t="s">
        <v>1473</v>
      </c>
      <c r="H241" s="44" t="str">
        <v>RO21 Nord-Est</v>
      </c>
      <c r="I241" s="44" t="str">
        <v>RO21 Nord-Est</v>
      </c>
      <c r="J241" s="44" t="str">
        <v>RO21 Nord-Est</v>
      </c>
      <c r="K241" s="44" t="str">
        <v>RO21 Nord-Est</v>
      </c>
      <c r="L241" s="44" t="str">
        <v>RO21 Nord-Est</v>
      </c>
      <c r="M241" s="44" t="str">
        <v>DE27D Donau-Ries</v>
      </c>
      <c r="N241" s="44" t="str">
        <v>DE27D Donau-Ries</v>
      </c>
      <c r="O241" s="44" t="str">
        <v>DE27D Donau-Ries</v>
      </c>
      <c r="P241" s="44" t="str">
        <v>DE27D Donau-Ries</v>
      </c>
      <c r="Q241" s="44" t="str">
        <v>DE27D Donau-Ries</v>
      </c>
    </row>
    <row r="242" spans="1:17" x14ac:dyDescent="0.3">
      <c r="A242" s="44"/>
      <c r="B242" s="44"/>
      <c r="C242" s="44"/>
      <c r="D242" s="44"/>
      <c r="E242" s="44"/>
      <c r="F242" s="44" t="s">
        <v>1163</v>
      </c>
      <c r="G242" s="44" t="s">
        <v>1474</v>
      </c>
      <c r="H242" s="44" t="str">
        <v>RO22 Sud-Est</v>
      </c>
      <c r="I242" s="44" t="str">
        <v>RO22 Sud-Est</v>
      </c>
      <c r="J242" s="44" t="str">
        <v>RO22 Sud-Est</v>
      </c>
      <c r="K242" s="44" t="str">
        <v>RO22 Sud-Est</v>
      </c>
      <c r="L242" s="44" t="str">
        <v>RO22 Sud-Est</v>
      </c>
      <c r="M242" s="44" t="str">
        <v>DE27E Oberallgäu</v>
      </c>
      <c r="N242" s="44" t="str">
        <v>DE27E Oberallgäu</v>
      </c>
      <c r="O242" s="44" t="str">
        <v>DE27E Oberallgäu</v>
      </c>
      <c r="P242" s="44" t="str">
        <v>DE27E Oberallgäu</v>
      </c>
      <c r="Q242" s="44" t="str">
        <v>DE27E Oberallgäu</v>
      </c>
    </row>
    <row r="243" spans="1:17" x14ac:dyDescent="0.3">
      <c r="A243" s="44"/>
      <c r="B243" s="44"/>
      <c r="C243" s="44"/>
      <c r="D243" s="44"/>
      <c r="E243" s="44"/>
      <c r="F243" s="44" t="s">
        <v>1164</v>
      </c>
      <c r="G243" s="44" t="s">
        <v>1475</v>
      </c>
      <c r="H243" s="44" t="str">
        <v>RO31 Sud-Muntenia</v>
      </c>
      <c r="I243" s="44" t="str">
        <v>RO31 Sud-Muntenia</v>
      </c>
      <c r="J243" s="44" t="str">
        <v>RO31 Sud-Muntenia</v>
      </c>
      <c r="K243" s="44" t="str">
        <v>RO31 Sud-Muntenia</v>
      </c>
      <c r="L243" s="44" t="str">
        <v>RO31 Sud-Muntenia</v>
      </c>
      <c r="M243" s="44" t="str">
        <v>DE300 Berlin</v>
      </c>
      <c r="N243" s="44" t="str">
        <v>DE300 Berlin</v>
      </c>
      <c r="O243" s="44" t="str">
        <v>DE300 Berlin</v>
      </c>
      <c r="P243" s="44" t="str">
        <v>DE300 Berlin</v>
      </c>
      <c r="Q243" s="44" t="str">
        <v>DE300 Berlin</v>
      </c>
    </row>
    <row r="244" spans="1:17" x14ac:dyDescent="0.3">
      <c r="A244" s="44"/>
      <c r="B244" s="44"/>
      <c r="C244" s="44"/>
      <c r="D244" s="44"/>
      <c r="E244" s="44"/>
      <c r="F244" s="44" t="s">
        <v>1165</v>
      </c>
      <c r="G244" s="44" t="s">
        <v>1476</v>
      </c>
      <c r="H244" s="44" t="str">
        <v>RO32 Bucureşti-Ilfov</v>
      </c>
      <c r="I244" s="44" t="str">
        <v>RO32 Bucureşti-Ilfov</v>
      </c>
      <c r="J244" s="44" t="str">
        <v>RO32 Bucureşti-Ilfov</v>
      </c>
      <c r="K244" s="44" t="str">
        <v>RO32 Bucureşti-Ilfov</v>
      </c>
      <c r="L244" s="44" t="str">
        <v>RO32 Bucureşti-Ilfov</v>
      </c>
      <c r="M244" s="44" t="str">
        <v>DE401 Brandenburg an der Havel, Kreisfreie Stadt</v>
      </c>
      <c r="N244" s="44" t="str">
        <v>DE401 Brandenburg an der Havel, Kreisfreie Stadt</v>
      </c>
      <c r="O244" s="44" t="str">
        <v>DE401 Brandenburg an der Havel, Kreisfreie Stadt</v>
      </c>
      <c r="P244" s="44" t="str">
        <v>DE401 Brandenburg an der Havel, Kreisfreie Stadt</v>
      </c>
      <c r="Q244" s="44" t="str">
        <v>DE401 Brandenburg an der Havel, Kreisfreie Stadt</v>
      </c>
    </row>
    <row r="245" spans="1:17" x14ac:dyDescent="0.3">
      <c r="A245" s="44"/>
      <c r="B245" s="44"/>
      <c r="C245" s="44"/>
      <c r="D245" s="44"/>
      <c r="E245" s="44"/>
      <c r="F245" s="44" t="s">
        <v>1166</v>
      </c>
      <c r="G245" s="44" t="s">
        <v>1477</v>
      </c>
      <c r="H245" s="44" t="str">
        <v>RO41 Sud-Vest Oltenia</v>
      </c>
      <c r="I245" s="44" t="str">
        <v>RO41 Sud-Vest Oltenia</v>
      </c>
      <c r="J245" s="44" t="str">
        <v>RO41 Sud-Vest Oltenia</v>
      </c>
      <c r="K245" s="44" t="str">
        <v>RO41 Sud-Vest Oltenia</v>
      </c>
      <c r="L245" s="44" t="str">
        <v>RO41 Sud-Vest Oltenia</v>
      </c>
      <c r="M245" s="44" t="str">
        <v>DE402 Cottbus, Kreisfreie Stadt</v>
      </c>
      <c r="N245" s="44" t="str">
        <v>DE402 Cottbus, Kreisfreie Stadt</v>
      </c>
      <c r="O245" s="44" t="str">
        <v>DE402 Cottbus, Kreisfreie Stadt</v>
      </c>
      <c r="P245" s="44" t="str">
        <v>DE402 Cottbus, Kreisfreie Stadt</v>
      </c>
      <c r="Q245" s="44" t="str">
        <v>DE402 Cottbus, Kreisfreie Stadt</v>
      </c>
    </row>
    <row r="246" spans="1:17" x14ac:dyDescent="0.3">
      <c r="A246" s="44"/>
      <c r="B246" s="44"/>
      <c r="C246" s="44"/>
      <c r="D246" s="44"/>
      <c r="E246" s="44"/>
      <c r="F246" s="44" t="s">
        <v>1167</v>
      </c>
      <c r="G246" s="44" t="s">
        <v>1478</v>
      </c>
      <c r="H246" s="44" t="str">
        <v>RO42 Vest</v>
      </c>
      <c r="I246" s="44" t="str">
        <v>RO42 Vest</v>
      </c>
      <c r="J246" s="44" t="str">
        <v>RO42 Vest</v>
      </c>
      <c r="K246" s="44" t="str">
        <v>RO42 Vest</v>
      </c>
      <c r="L246" s="44" t="str">
        <v>RO42 Vest</v>
      </c>
      <c r="M246" s="44" t="str">
        <v>DE403 Frankfurt (Oder), Kreisfreie Stadt</v>
      </c>
      <c r="N246" s="44" t="str">
        <v>DE403 Frankfurt (Oder), Kreisfreie Stadt</v>
      </c>
      <c r="O246" s="44" t="str">
        <v>DE403 Frankfurt (Oder), Kreisfreie Stadt</v>
      </c>
      <c r="P246" s="44" t="str">
        <v>DE403 Frankfurt (Oder), Kreisfreie Stadt</v>
      </c>
      <c r="Q246" s="44" t="str">
        <v>DE403 Frankfurt (Oder), Kreisfreie Stadt</v>
      </c>
    </row>
    <row r="247" spans="1:17" x14ac:dyDescent="0.3">
      <c r="A247" s="44"/>
      <c r="B247" s="44"/>
      <c r="C247" s="44"/>
      <c r="D247" s="44"/>
      <c r="E247" s="44"/>
      <c r="F247" s="44" t="s">
        <v>1168</v>
      </c>
      <c r="G247" s="44" t="s">
        <v>1479</v>
      </c>
      <c r="H247" s="44" t="str">
        <v>ROZZ Extra-Regio NUTS 2</v>
      </c>
      <c r="I247" s="44" t="str">
        <v>ROZZ Extra-Regio NUTS 2</v>
      </c>
      <c r="J247" s="44" t="str">
        <v>ROZZ Extra-Regio NUTS 2</v>
      </c>
      <c r="K247" s="44" t="str">
        <v>ROZZ Extra-Regio NUTS 2</v>
      </c>
      <c r="L247" s="44" t="str">
        <v>ROZZ Extra-Regio NUTS 2</v>
      </c>
      <c r="M247" s="44" t="str">
        <v>DE404 Potsdam, Kreisfreie Stadt</v>
      </c>
      <c r="N247" s="44" t="str">
        <v>DE404 Potsdam, Kreisfreie Stadt</v>
      </c>
      <c r="O247" s="44" t="str">
        <v>DE404 Potsdam, Kreisfreie Stadt</v>
      </c>
      <c r="P247" s="44" t="str">
        <v>DE404 Potsdam, Kreisfreie Stadt</v>
      </c>
      <c r="Q247" s="44" t="str">
        <v>DE404 Potsdam, Kreisfreie Stadt</v>
      </c>
    </row>
    <row r="248" spans="1:17" x14ac:dyDescent="0.3">
      <c r="A248" s="44"/>
      <c r="B248" s="44"/>
      <c r="C248" s="44"/>
      <c r="D248" s="44"/>
      <c r="E248" s="44"/>
      <c r="F248" s="44" t="s">
        <v>1169</v>
      </c>
      <c r="G248" s="44" t="s">
        <v>1480</v>
      </c>
      <c r="H248" s="44" t="str">
        <v>SI03 Vzhodna Slovenija</v>
      </c>
      <c r="I248" s="44" t="str">
        <v>SI03 Vzhodna Slovenija</v>
      </c>
      <c r="J248" s="44" t="str">
        <v>SI03 Vzhodna Slovenija</v>
      </c>
      <c r="K248" s="44" t="str">
        <v>SI03 Vzhodna Slovenija</v>
      </c>
      <c r="L248" s="44" t="str">
        <v>SI03 Vzhodna Slovenija</v>
      </c>
      <c r="M248" s="44" t="str">
        <v>DE405 Barnim</v>
      </c>
      <c r="N248" s="44" t="str">
        <v>DE405 Barnim</v>
      </c>
      <c r="O248" s="44" t="str">
        <v>DE405 Barnim</v>
      </c>
      <c r="P248" s="44" t="str">
        <v>DE405 Barnim</v>
      </c>
      <c r="Q248" s="44" t="str">
        <v>DE405 Barnim</v>
      </c>
    </row>
    <row r="249" spans="1:17" x14ac:dyDescent="0.3">
      <c r="A249" s="44"/>
      <c r="B249" s="44"/>
      <c r="C249" s="44"/>
      <c r="D249" s="44"/>
      <c r="E249" s="44"/>
      <c r="F249" s="44" t="s">
        <v>1170</v>
      </c>
      <c r="G249" s="44" t="s">
        <v>1481</v>
      </c>
      <c r="H249" s="44" t="str">
        <v>SI04 Zahodna Slovenija</v>
      </c>
      <c r="I249" s="44" t="str">
        <v>SI04 Zahodna Slovenija</v>
      </c>
      <c r="J249" s="44" t="str">
        <v>SI04 Zahodna Slovenija</v>
      </c>
      <c r="K249" s="44" t="str">
        <v>SI04 Zahodna Slovenija</v>
      </c>
      <c r="L249" s="44" t="str">
        <v>SI04 Zahodna Slovenija</v>
      </c>
      <c r="M249" s="44" t="str">
        <v>DE406 Dahme-Spreewald</v>
      </c>
      <c r="N249" s="44" t="str">
        <v>DE406 Dahme-Spreewald</v>
      </c>
      <c r="O249" s="44" t="str">
        <v>DE406 Dahme-Spreewald</v>
      </c>
      <c r="P249" s="44" t="str">
        <v>DE406 Dahme-Spreewald</v>
      </c>
      <c r="Q249" s="44" t="str">
        <v>DE406 Dahme-Spreewald</v>
      </c>
    </row>
    <row r="250" spans="1:17" x14ac:dyDescent="0.3">
      <c r="A250" s="44"/>
      <c r="B250" s="44"/>
      <c r="C250" s="44"/>
      <c r="D250" s="44"/>
      <c r="E250" s="44"/>
      <c r="F250" s="44" t="s">
        <v>1171</v>
      </c>
      <c r="G250" s="44" t="s">
        <v>1482</v>
      </c>
      <c r="H250" s="44" t="str">
        <v>SIZZ Extra-Regio NUTS 2</v>
      </c>
      <c r="I250" s="44" t="str">
        <v>SIZZ Extra-Regio NUTS 2</v>
      </c>
      <c r="J250" s="44" t="str">
        <v>SIZZ Extra-Regio NUTS 2</v>
      </c>
      <c r="K250" s="44" t="str">
        <v>SIZZ Extra-Regio NUTS 2</v>
      </c>
      <c r="L250" s="44" t="str">
        <v>SIZZ Extra-Regio NUTS 2</v>
      </c>
      <c r="M250" s="44" t="str">
        <v>DE407 Elbe-Elster</v>
      </c>
      <c r="N250" s="44" t="str">
        <v>DE407 Elbe-Elster</v>
      </c>
      <c r="O250" s="44" t="str">
        <v>DE407 Elbe-Elster</v>
      </c>
      <c r="P250" s="44" t="str">
        <v>DE407 Elbe-Elster</v>
      </c>
      <c r="Q250" s="44" t="str">
        <v>DE407 Elbe-Elster</v>
      </c>
    </row>
    <row r="251" spans="1:17" x14ac:dyDescent="0.3">
      <c r="A251" s="44"/>
      <c r="B251" s="44"/>
      <c r="C251" s="44"/>
      <c r="D251" s="44"/>
      <c r="E251" s="44"/>
      <c r="F251" s="44" t="s">
        <v>1172</v>
      </c>
      <c r="G251" s="44" t="s">
        <v>1483</v>
      </c>
      <c r="H251" s="44" t="str">
        <v>SK01 Bratislavský kraj</v>
      </c>
      <c r="I251" s="44" t="str">
        <v>SK01 Bratislavský kraj</v>
      </c>
      <c r="J251" s="44" t="str">
        <v>SK01 Bratislavský kraj</v>
      </c>
      <c r="K251" s="44" t="str">
        <v>SK01 Bratislavský kraj</v>
      </c>
      <c r="L251" s="44" t="str">
        <v>SK01 Bratislavský kraj</v>
      </c>
      <c r="M251" s="44" t="str">
        <v>DE408 Havelland</v>
      </c>
      <c r="N251" s="44" t="str">
        <v>DE408 Havelland</v>
      </c>
      <c r="O251" s="44" t="str">
        <v>DE408 Havelland</v>
      </c>
      <c r="P251" s="44" t="str">
        <v>DE408 Havelland</v>
      </c>
      <c r="Q251" s="44" t="str">
        <v>DE408 Havelland</v>
      </c>
    </row>
    <row r="252" spans="1:17" x14ac:dyDescent="0.3">
      <c r="A252" s="44"/>
      <c r="B252" s="44"/>
      <c r="C252" s="44"/>
      <c r="D252" s="44"/>
      <c r="E252" s="44"/>
      <c r="F252" s="44" t="s">
        <v>1173</v>
      </c>
      <c r="G252" s="44" t="s">
        <v>1484</v>
      </c>
      <c r="H252" s="44" t="str">
        <v>SK02 Západné Slovensko</v>
      </c>
      <c r="I252" s="44" t="str">
        <v>SK02 Západné Slovensko</v>
      </c>
      <c r="J252" s="44" t="str">
        <v>SK02 Západné Slovensko</v>
      </c>
      <c r="K252" s="44" t="str">
        <v>SK02 Západné Slovensko</v>
      </c>
      <c r="L252" s="44" t="str">
        <v>SK02 Západné Slovensko</v>
      </c>
      <c r="M252" s="44" t="str">
        <v>DE409 Märkisch-Oderland</v>
      </c>
      <c r="N252" s="44" t="str">
        <v>DE409 Märkisch-Oderland</v>
      </c>
      <c r="O252" s="44" t="str">
        <v>DE409 Märkisch-Oderland</v>
      </c>
      <c r="P252" s="44" t="str">
        <v>DE409 Märkisch-Oderland</v>
      </c>
      <c r="Q252" s="44" t="str">
        <v>DE409 Märkisch-Oderland</v>
      </c>
    </row>
    <row r="253" spans="1:17" x14ac:dyDescent="0.3">
      <c r="A253" s="44"/>
      <c r="B253" s="44"/>
      <c r="C253" s="44"/>
      <c r="D253" s="44"/>
      <c r="E253" s="44"/>
      <c r="F253" s="44" t="s">
        <v>1174</v>
      </c>
      <c r="G253" s="44" t="s">
        <v>1485</v>
      </c>
      <c r="H253" s="44" t="str">
        <v>SK03 Stredné Slovensko</v>
      </c>
      <c r="I253" s="44" t="str">
        <v>SK03 Stredné Slovensko</v>
      </c>
      <c r="J253" s="44" t="str">
        <v>SK03 Stredné Slovensko</v>
      </c>
      <c r="K253" s="44" t="str">
        <v>SK03 Stredné Slovensko</v>
      </c>
      <c r="L253" s="44" t="str">
        <v>SK03 Stredné Slovensko</v>
      </c>
      <c r="M253" s="44" t="str">
        <v>DE40A Oberhavel</v>
      </c>
      <c r="N253" s="44" t="str">
        <v>DE40A Oberhavel</v>
      </c>
      <c r="O253" s="44" t="str">
        <v>DE40A Oberhavel</v>
      </c>
      <c r="P253" s="44" t="str">
        <v>DE40A Oberhavel</v>
      </c>
      <c r="Q253" s="44" t="str">
        <v>DE40A Oberhavel</v>
      </c>
    </row>
    <row r="254" spans="1:17" x14ac:dyDescent="0.3">
      <c r="A254" s="44"/>
      <c r="B254" s="44"/>
      <c r="C254" s="44"/>
      <c r="D254" s="44"/>
      <c r="E254" s="44"/>
      <c r="F254" s="44" t="s">
        <v>1175</v>
      </c>
      <c r="G254" s="44" t="s">
        <v>1486</v>
      </c>
      <c r="H254" s="44" t="str">
        <v>SK04 Východné Slovensko</v>
      </c>
      <c r="I254" s="44" t="str">
        <v>SK04 Východné Slovensko</v>
      </c>
      <c r="J254" s="44" t="str">
        <v>SK04 Východné Slovensko</v>
      </c>
      <c r="K254" s="44" t="str">
        <v>SK04 Východné Slovensko</v>
      </c>
      <c r="L254" s="44" t="str">
        <v>SK04 Východné Slovensko</v>
      </c>
      <c r="M254" s="44" t="str">
        <v>DE40B Oberspreewald-Lausitz</v>
      </c>
      <c r="N254" s="44" t="str">
        <v>DE40B Oberspreewald-Lausitz</v>
      </c>
      <c r="O254" s="44" t="str">
        <v>DE40B Oberspreewald-Lausitz</v>
      </c>
      <c r="P254" s="44" t="str">
        <v>DE40B Oberspreewald-Lausitz</v>
      </c>
      <c r="Q254" s="44" t="str">
        <v>DE40B Oberspreewald-Lausitz</v>
      </c>
    </row>
    <row r="255" spans="1:17" x14ac:dyDescent="0.3">
      <c r="A255" s="44"/>
      <c r="B255" s="44"/>
      <c r="C255" s="44"/>
      <c r="D255" s="44"/>
      <c r="E255" s="44"/>
      <c r="F255" s="44" t="s">
        <v>1176</v>
      </c>
      <c r="G255" s="44" t="s">
        <v>1487</v>
      </c>
      <c r="H255" s="44" t="str">
        <v>SKZZ Extra-Regio NUTS 2</v>
      </c>
      <c r="I255" s="44" t="str">
        <v>SKZZ Extra-Regio NUTS 2</v>
      </c>
      <c r="J255" s="44" t="str">
        <v>SKZZ Extra-Regio NUTS 2</v>
      </c>
      <c r="K255" s="44" t="str">
        <v>SKZZ Extra-Regio NUTS 2</v>
      </c>
      <c r="L255" s="44" t="str">
        <v>SKZZ Extra-Regio NUTS 2</v>
      </c>
      <c r="M255" s="44" t="str">
        <v>DE40C Oder-Spree</v>
      </c>
      <c r="N255" s="44" t="str">
        <v>DE40C Oder-Spree</v>
      </c>
      <c r="O255" s="44" t="str">
        <v>DE40C Oder-Spree</v>
      </c>
      <c r="P255" s="44" t="str">
        <v>DE40C Oder-Spree</v>
      </c>
      <c r="Q255" s="44" t="str">
        <v>DE40C Oder-Spree</v>
      </c>
    </row>
    <row r="256" spans="1:17" x14ac:dyDescent="0.3">
      <c r="A256" s="44"/>
      <c r="B256" s="44"/>
      <c r="C256" s="44"/>
      <c r="D256" s="44"/>
      <c r="E256" s="44"/>
      <c r="F256" s="44" t="s">
        <v>1177</v>
      </c>
      <c r="G256" s="44" t="s">
        <v>1488</v>
      </c>
      <c r="H256" s="44" t="str">
        <v>FI19 Länsi-Suomi</v>
      </c>
      <c r="I256" s="44" t="str">
        <v>FI19 Länsi-Suomi</v>
      </c>
      <c r="J256" s="44" t="str">
        <v>FI19 Länsi-Suomi</v>
      </c>
      <c r="K256" s="44" t="str">
        <v>FI19 Länsi-Suomi</v>
      </c>
      <c r="L256" s="44" t="str">
        <v>FI19 Länsi-Suomi</v>
      </c>
      <c r="M256" s="44" t="str">
        <v>DE40D Ostprignitz-Ruppin</v>
      </c>
      <c r="N256" s="44" t="str">
        <v>DE40D Ostprignitz-Ruppin</v>
      </c>
      <c r="O256" s="44" t="str">
        <v>DE40D Ostprignitz-Ruppin</v>
      </c>
      <c r="P256" s="44" t="str">
        <v>DE40D Ostprignitz-Ruppin</v>
      </c>
      <c r="Q256" s="44" t="str">
        <v>DE40D Ostprignitz-Ruppin</v>
      </c>
    </row>
    <row r="257" spans="1:17" x14ac:dyDescent="0.3">
      <c r="A257" s="44"/>
      <c r="B257" s="44"/>
      <c r="C257" s="44"/>
      <c r="D257" s="44"/>
      <c r="E257" s="44"/>
      <c r="F257" s="44" t="s">
        <v>1178</v>
      </c>
      <c r="G257" s="44" t="s">
        <v>1489</v>
      </c>
      <c r="H257" s="44" t="str">
        <v>FI1B Helsinki-Uusimaa</v>
      </c>
      <c r="I257" s="44" t="str">
        <v>FI1B Helsinki-Uusimaa</v>
      </c>
      <c r="J257" s="44" t="str">
        <v>FI1B Helsinki-Uusimaa</v>
      </c>
      <c r="K257" s="44" t="str">
        <v>FI1B Helsinki-Uusimaa</v>
      </c>
      <c r="L257" s="44" t="str">
        <v>FI1B Helsinki-Uusimaa</v>
      </c>
      <c r="M257" s="44" t="str">
        <v>DE40E Potsdam-Mittelmark</v>
      </c>
      <c r="N257" s="44" t="str">
        <v>DE40E Potsdam-Mittelmark</v>
      </c>
      <c r="O257" s="44" t="str">
        <v>DE40E Potsdam-Mittelmark</v>
      </c>
      <c r="P257" s="44" t="str">
        <v>DE40E Potsdam-Mittelmark</v>
      </c>
      <c r="Q257" s="44" t="str">
        <v>DE40E Potsdam-Mittelmark</v>
      </c>
    </row>
    <row r="258" spans="1:17" x14ac:dyDescent="0.3">
      <c r="A258" s="44"/>
      <c r="B258" s="44"/>
      <c r="C258" s="44"/>
      <c r="D258" s="44"/>
      <c r="E258" s="44"/>
      <c r="F258" s="44" t="s">
        <v>1179</v>
      </c>
      <c r="G258" s="44" t="s">
        <v>1490</v>
      </c>
      <c r="H258" s="44" t="str">
        <v>FI1C Etelä-Suomi</v>
      </c>
      <c r="I258" s="44" t="str">
        <v>FI1C Etelä-Suomi</v>
      </c>
      <c r="J258" s="44" t="str">
        <v>FI1C Etelä-Suomi</v>
      </c>
      <c r="K258" s="44" t="str">
        <v>FI1C Etelä-Suomi</v>
      </c>
      <c r="L258" s="44" t="str">
        <v>FI1C Etelä-Suomi</v>
      </c>
      <c r="M258" s="44" t="str">
        <v>DE40F Prignitz</v>
      </c>
      <c r="N258" s="44" t="str">
        <v>DE40F Prignitz</v>
      </c>
      <c r="O258" s="44" t="str">
        <v>DE40F Prignitz</v>
      </c>
      <c r="P258" s="44" t="str">
        <v>DE40F Prignitz</v>
      </c>
      <c r="Q258" s="44" t="str">
        <v>DE40F Prignitz</v>
      </c>
    </row>
    <row r="259" spans="1:17" x14ac:dyDescent="0.3">
      <c r="A259" s="44"/>
      <c r="B259" s="44"/>
      <c r="C259" s="44"/>
      <c r="D259" s="44"/>
      <c r="E259" s="44"/>
      <c r="F259" s="44" t="s">
        <v>1180</v>
      </c>
      <c r="G259" s="44" t="s">
        <v>1491</v>
      </c>
      <c r="H259" s="44" t="str">
        <v>FI1D Pohjois- ja Itä-Suomi</v>
      </c>
      <c r="I259" s="44" t="str">
        <v>FI1D Pohjois- ja Itä-Suomi</v>
      </c>
      <c r="J259" s="44" t="str">
        <v>FI1D Pohjois- ja Itä-Suomi</v>
      </c>
      <c r="K259" s="44" t="str">
        <v>FI1D Pohjois- ja Itä-Suomi</v>
      </c>
      <c r="L259" s="44" t="str">
        <v>FI1D Pohjois- ja Itä-Suomi</v>
      </c>
      <c r="M259" s="44" t="str">
        <v>DE40G Spree-Neiße</v>
      </c>
      <c r="N259" s="44" t="str">
        <v>DE40G Spree-Neiße</v>
      </c>
      <c r="O259" s="44" t="str">
        <v>DE40G Spree-Neiße</v>
      </c>
      <c r="P259" s="44" t="str">
        <v>DE40G Spree-Neiße</v>
      </c>
      <c r="Q259" s="44" t="str">
        <v>DE40G Spree-Neiße</v>
      </c>
    </row>
    <row r="260" spans="1:17" x14ac:dyDescent="0.3">
      <c r="A260" s="44"/>
      <c r="B260" s="44"/>
      <c r="C260" s="44"/>
      <c r="D260" s="44"/>
      <c r="E260" s="44"/>
      <c r="F260" s="44" t="s">
        <v>1181</v>
      </c>
      <c r="G260" s="44" t="s">
        <v>1492</v>
      </c>
      <c r="H260" s="44" t="str">
        <v>FI20 Åland</v>
      </c>
      <c r="I260" s="44" t="str">
        <v>FI20 Åland</v>
      </c>
      <c r="J260" s="44" t="str">
        <v>FI20 Åland</v>
      </c>
      <c r="K260" s="44" t="str">
        <v>FI20 Åland</v>
      </c>
      <c r="L260" s="44" t="str">
        <v>FI20 Åland</v>
      </c>
      <c r="M260" s="44" t="str">
        <v>DE40H Teltow-Fläming</v>
      </c>
      <c r="N260" s="44" t="str">
        <v>DE40H Teltow-Fläming</v>
      </c>
      <c r="O260" s="44" t="str">
        <v>DE40H Teltow-Fläming</v>
      </c>
      <c r="P260" s="44" t="str">
        <v>DE40H Teltow-Fläming</v>
      </c>
      <c r="Q260" s="44" t="str">
        <v>DE40H Teltow-Fläming</v>
      </c>
    </row>
    <row r="261" spans="1:17" x14ac:dyDescent="0.3">
      <c r="A261" s="44"/>
      <c r="B261" s="44"/>
      <c r="C261" s="44"/>
      <c r="D261" s="44"/>
      <c r="E261" s="44"/>
      <c r="F261" s="44" t="s">
        <v>1182</v>
      </c>
      <c r="G261" s="44" t="s">
        <v>1493</v>
      </c>
      <c r="H261" s="44" t="str">
        <v>FIZZ Extra-Regio NUTS 2</v>
      </c>
      <c r="I261" s="44" t="str">
        <v>FIZZ Extra-Regio NUTS 2</v>
      </c>
      <c r="J261" s="44" t="str">
        <v>FIZZ Extra-Regio NUTS 2</v>
      </c>
      <c r="K261" s="44" t="str">
        <v>FIZZ Extra-Regio NUTS 2</v>
      </c>
      <c r="L261" s="44" t="str">
        <v>FIZZ Extra-Regio NUTS 2</v>
      </c>
      <c r="M261" s="44" t="str">
        <v>DE40I Uckermark</v>
      </c>
      <c r="N261" s="44" t="str">
        <v>DE40I Uckermark</v>
      </c>
      <c r="O261" s="44" t="str">
        <v>DE40I Uckermark</v>
      </c>
      <c r="P261" s="44" t="str">
        <v>DE40I Uckermark</v>
      </c>
      <c r="Q261" s="44" t="str">
        <v>DE40I Uckermark</v>
      </c>
    </row>
    <row r="262" spans="1:17" x14ac:dyDescent="0.3">
      <c r="A262" s="44"/>
      <c r="B262" s="44"/>
      <c r="C262" s="44"/>
      <c r="D262" s="44"/>
      <c r="E262" s="44"/>
      <c r="F262" s="44" t="s">
        <v>1183</v>
      </c>
      <c r="G262" s="44" t="s">
        <v>1494</v>
      </c>
      <c r="H262" s="44" t="str">
        <v>SE11 Stockholm</v>
      </c>
      <c r="I262" s="44" t="str">
        <v>SE11 Stockholm</v>
      </c>
      <c r="J262" s="44" t="str">
        <v>SE11 Stockholm</v>
      </c>
      <c r="K262" s="44" t="str">
        <v>SE11 Stockholm</v>
      </c>
      <c r="L262" s="44" t="str">
        <v>SE11 Stockholm</v>
      </c>
      <c r="M262" s="44" t="str">
        <v>DE501 Bremen, Kreisfreie Stadt</v>
      </c>
      <c r="N262" s="44" t="str">
        <v>DE501 Bremen, Kreisfreie Stadt</v>
      </c>
      <c r="O262" s="44" t="str">
        <v>DE501 Bremen, Kreisfreie Stadt</v>
      </c>
      <c r="P262" s="44" t="str">
        <v>DE501 Bremen, Kreisfreie Stadt</v>
      </c>
      <c r="Q262" s="44" t="str">
        <v>DE501 Bremen, Kreisfreie Stadt</v>
      </c>
    </row>
    <row r="263" spans="1:17" x14ac:dyDescent="0.3">
      <c r="A263" s="44"/>
      <c r="B263" s="44"/>
      <c r="C263" s="44"/>
      <c r="D263" s="44"/>
      <c r="E263" s="44"/>
      <c r="F263" s="44" t="s">
        <v>1184</v>
      </c>
      <c r="G263" s="44" t="s">
        <v>1495</v>
      </c>
      <c r="H263" s="44" t="str">
        <v>SE12 Östra Mellansverige</v>
      </c>
      <c r="I263" s="44" t="str">
        <v>SE12 Östra Mellansverige</v>
      </c>
      <c r="J263" s="44" t="str">
        <v>SE12 Östra Mellansverige</v>
      </c>
      <c r="K263" s="44" t="str">
        <v>SE12 Östra Mellansverige</v>
      </c>
      <c r="L263" s="44" t="str">
        <v>SE12 Östra Mellansverige</v>
      </c>
      <c r="M263" s="44" t="str">
        <v>DE502 Bremerhaven, Kreisfreie Stadt</v>
      </c>
      <c r="N263" s="44" t="str">
        <v>DE502 Bremerhaven, Kreisfreie Stadt</v>
      </c>
      <c r="O263" s="44" t="str">
        <v>DE502 Bremerhaven, Kreisfreie Stadt</v>
      </c>
      <c r="P263" s="44" t="str">
        <v>DE502 Bremerhaven, Kreisfreie Stadt</v>
      </c>
      <c r="Q263" s="44" t="str">
        <v>DE502 Bremerhaven, Kreisfreie Stadt</v>
      </c>
    </row>
    <row r="264" spans="1:17" x14ac:dyDescent="0.3">
      <c r="A264" s="44"/>
      <c r="B264" s="44"/>
      <c r="C264" s="44"/>
      <c r="D264" s="44"/>
      <c r="E264" s="44"/>
      <c r="F264" s="44" t="s">
        <v>1185</v>
      </c>
      <c r="G264" s="44" t="s">
        <v>1496</v>
      </c>
      <c r="H264" s="44" t="str">
        <v>SE21 Småland med öarna</v>
      </c>
      <c r="I264" s="44" t="str">
        <v>SE21 Småland med öarna</v>
      </c>
      <c r="J264" s="44" t="str">
        <v>SE21 Småland med öarna</v>
      </c>
      <c r="K264" s="44" t="str">
        <v>SE21 Småland med öarna</v>
      </c>
      <c r="L264" s="44" t="str">
        <v>SE21 Småland med öarna</v>
      </c>
      <c r="M264" s="44" t="str">
        <v>DE600 Hamburg</v>
      </c>
      <c r="N264" s="44" t="str">
        <v>DE600 Hamburg</v>
      </c>
      <c r="O264" s="44" t="str">
        <v>DE600 Hamburg</v>
      </c>
      <c r="P264" s="44" t="str">
        <v>DE600 Hamburg</v>
      </c>
      <c r="Q264" s="44" t="str">
        <v>DE600 Hamburg</v>
      </c>
    </row>
    <row r="265" spans="1:17" x14ac:dyDescent="0.3">
      <c r="A265" s="44"/>
      <c r="B265" s="44"/>
      <c r="C265" s="44"/>
      <c r="D265" s="44"/>
      <c r="E265" s="44"/>
      <c r="F265" s="44" t="s">
        <v>1186</v>
      </c>
      <c r="G265" s="44" t="s">
        <v>1497</v>
      </c>
      <c r="H265" s="44" t="str">
        <v>SE22 Sydsverige</v>
      </c>
      <c r="I265" s="44" t="str">
        <v>SE22 Sydsverige</v>
      </c>
      <c r="J265" s="44" t="str">
        <v>SE22 Sydsverige</v>
      </c>
      <c r="K265" s="44" t="str">
        <v>SE22 Sydsverige</v>
      </c>
      <c r="L265" s="44" t="str">
        <v>SE22 Sydsverige</v>
      </c>
      <c r="M265" s="44" t="str">
        <v>DE711 Darmstadt, Kreisfreie Stadt</v>
      </c>
      <c r="N265" s="44" t="str">
        <v>DE711 Darmstadt, Kreisfreie Stadt</v>
      </c>
      <c r="O265" s="44" t="str">
        <v>DE711 Darmstadt, Kreisfreie Stadt</v>
      </c>
      <c r="P265" s="44" t="str">
        <v>DE711 Darmstadt, Kreisfreie Stadt</v>
      </c>
      <c r="Q265" s="44" t="str">
        <v>DE711 Darmstadt, Kreisfreie Stadt</v>
      </c>
    </row>
    <row r="266" spans="1:17" x14ac:dyDescent="0.3">
      <c r="A266" s="44"/>
      <c r="B266" s="44"/>
      <c r="C266" s="44"/>
      <c r="D266" s="44"/>
      <c r="E266" s="44"/>
      <c r="F266" s="44" t="s">
        <v>1187</v>
      </c>
      <c r="G266" s="44" t="s">
        <v>1498</v>
      </c>
      <c r="H266" s="44" t="str">
        <v>SE23 Västsverige</v>
      </c>
      <c r="I266" s="44" t="str">
        <v>SE23 Västsverige</v>
      </c>
      <c r="J266" s="44" t="str">
        <v>SE23 Västsverige</v>
      </c>
      <c r="K266" s="44" t="str">
        <v>SE23 Västsverige</v>
      </c>
      <c r="L266" s="44" t="str">
        <v>SE23 Västsverige</v>
      </c>
      <c r="M266" s="44" t="str">
        <v>DE712 Frankfurt am Main, Kreisfreie Stadt</v>
      </c>
      <c r="N266" s="44" t="str">
        <v>DE712 Frankfurt am Main, Kreisfreie Stadt</v>
      </c>
      <c r="O266" s="44" t="str">
        <v>DE712 Frankfurt am Main, Kreisfreie Stadt</v>
      </c>
      <c r="P266" s="44" t="str">
        <v>DE712 Frankfurt am Main, Kreisfreie Stadt</v>
      </c>
      <c r="Q266" s="44" t="str">
        <v>DE712 Frankfurt am Main, Kreisfreie Stadt</v>
      </c>
    </row>
    <row r="267" spans="1:17" x14ac:dyDescent="0.3">
      <c r="A267" s="44"/>
      <c r="B267" s="44"/>
      <c r="C267" s="44"/>
      <c r="D267" s="44"/>
      <c r="E267" s="44"/>
      <c r="F267" s="44" t="s">
        <v>1188</v>
      </c>
      <c r="G267" s="44" t="s">
        <v>1499</v>
      </c>
      <c r="H267" s="44" t="str">
        <v>SE31 Norra Mellansverige</v>
      </c>
      <c r="I267" s="44" t="str">
        <v>SE31 Norra Mellansverige</v>
      </c>
      <c r="J267" s="44" t="str">
        <v>SE31 Norra Mellansverige</v>
      </c>
      <c r="K267" s="44" t="str">
        <v>SE31 Norra Mellansverige</v>
      </c>
      <c r="L267" s="44" t="str">
        <v>SE31 Norra Mellansverige</v>
      </c>
      <c r="M267" s="44" t="str">
        <v>DE713 Offenbach am Main, Kreisfreie Stadt</v>
      </c>
      <c r="N267" s="44" t="str">
        <v>DE713 Offenbach am Main, Kreisfreie Stadt</v>
      </c>
      <c r="O267" s="44" t="str">
        <v>DE713 Offenbach am Main, Kreisfreie Stadt</v>
      </c>
      <c r="P267" s="44" t="str">
        <v>DE713 Offenbach am Main, Kreisfreie Stadt</v>
      </c>
      <c r="Q267" s="44" t="str">
        <v>DE713 Offenbach am Main, Kreisfreie Stadt</v>
      </c>
    </row>
    <row r="268" spans="1:17" x14ac:dyDescent="0.3">
      <c r="A268" s="44"/>
      <c r="B268" s="44"/>
      <c r="C268" s="44"/>
      <c r="D268" s="44"/>
      <c r="E268" s="44"/>
      <c r="F268" s="44" t="s">
        <v>1189</v>
      </c>
      <c r="G268" s="44" t="s">
        <v>1500</v>
      </c>
      <c r="H268" s="44" t="str">
        <v>SE32 Mellersta Norrland</v>
      </c>
      <c r="I268" s="44" t="str">
        <v>SE32 Mellersta Norrland</v>
      </c>
      <c r="J268" s="44" t="str">
        <v>SE32 Mellersta Norrland</v>
      </c>
      <c r="K268" s="44" t="str">
        <v>SE32 Mellersta Norrland</v>
      </c>
      <c r="L268" s="44" t="str">
        <v>SE32 Mellersta Norrland</v>
      </c>
      <c r="M268" s="44" t="str">
        <v>DE714 Wiesbaden, Kreisfreie Stadt</v>
      </c>
      <c r="N268" s="44" t="str">
        <v>DE714 Wiesbaden, Kreisfreie Stadt</v>
      </c>
      <c r="O268" s="44" t="str">
        <v>DE714 Wiesbaden, Kreisfreie Stadt</v>
      </c>
      <c r="P268" s="44" t="str">
        <v>DE714 Wiesbaden, Kreisfreie Stadt</v>
      </c>
      <c r="Q268" s="44" t="str">
        <v>DE714 Wiesbaden, Kreisfreie Stadt</v>
      </c>
    </row>
    <row r="269" spans="1:17" x14ac:dyDescent="0.3">
      <c r="A269" s="44"/>
      <c r="B269" s="44"/>
      <c r="C269" s="44"/>
      <c r="D269" s="44"/>
      <c r="E269" s="44"/>
      <c r="F269" s="44" t="s">
        <v>1190</v>
      </c>
      <c r="G269" s="44" t="s">
        <v>1501</v>
      </c>
      <c r="H269" s="44" t="str">
        <v>SE33 Övre Norrland</v>
      </c>
      <c r="I269" s="44" t="str">
        <v>SE33 Övre Norrland</v>
      </c>
      <c r="J269" s="44" t="str">
        <v>SE33 Övre Norrland</v>
      </c>
      <c r="K269" s="44" t="str">
        <v>SE33 Övre Norrland</v>
      </c>
      <c r="L269" s="44" t="str">
        <v>SE33 Övre Norrland</v>
      </c>
      <c r="M269" s="44" t="str">
        <v>DE715 Bergstraße</v>
      </c>
      <c r="N269" s="44" t="str">
        <v>DE715 Bergstraße</v>
      </c>
      <c r="O269" s="44" t="str">
        <v>DE715 Bergstraße</v>
      </c>
      <c r="P269" s="44" t="str">
        <v>DE715 Bergstraße</v>
      </c>
      <c r="Q269" s="44" t="str">
        <v>DE715 Bergstraße</v>
      </c>
    </row>
    <row r="270" spans="1:17" x14ac:dyDescent="0.3">
      <c r="A270" s="44"/>
      <c r="B270" s="44"/>
      <c r="C270" s="44"/>
      <c r="D270" s="44"/>
      <c r="E270" s="44"/>
      <c r="F270" s="44" t="s">
        <v>1191</v>
      </c>
      <c r="G270" s="44" t="s">
        <v>1502</v>
      </c>
      <c r="H270" s="44" t="str">
        <v>SEZZ Extra-Regio NUTS 2</v>
      </c>
      <c r="I270" s="44" t="str">
        <v>SEZZ Extra-Regio NUTS 2</v>
      </c>
      <c r="J270" s="44" t="str">
        <v>SEZZ Extra-Regio NUTS 2</v>
      </c>
      <c r="K270" s="44" t="str">
        <v>SEZZ Extra-Regio NUTS 2</v>
      </c>
      <c r="L270" s="44" t="str">
        <v>SEZZ Extra-Regio NUTS 2</v>
      </c>
      <c r="M270" s="44" t="str">
        <v>DE716 Darmstadt-Dieburg</v>
      </c>
      <c r="N270" s="44" t="str">
        <v>DE716 Darmstadt-Dieburg</v>
      </c>
      <c r="O270" s="44" t="str">
        <v>DE716 Darmstadt-Dieburg</v>
      </c>
      <c r="P270" s="44" t="str">
        <v>DE716 Darmstadt-Dieburg</v>
      </c>
      <c r="Q270" s="44" t="str">
        <v>DE716 Darmstadt-Dieburg</v>
      </c>
    </row>
    <row r="271" spans="1:17" x14ac:dyDescent="0.3">
      <c r="A271" s="44"/>
      <c r="B271" s="44"/>
      <c r="C271" s="44"/>
      <c r="D271" s="44"/>
      <c r="E271" s="44"/>
      <c r="F271" s="44" t="s">
        <v>1192</v>
      </c>
      <c r="G271" s="44" t="s">
        <v>1503</v>
      </c>
      <c r="H271" s="44" t="str">
        <v>UKC1 Tees Valley and Durham</v>
      </c>
      <c r="I271" s="44" t="str">
        <v>UKC1 Tees Valley and Durham</v>
      </c>
      <c r="J271" s="44" t="str">
        <v>UKC1 Tees Valley and Durham</v>
      </c>
      <c r="K271" s="44" t="str">
        <v>UKC1 Tees Valley and Durham</v>
      </c>
      <c r="L271" s="44" t="str">
        <v>UKC1 Tees Valley and Durham</v>
      </c>
      <c r="M271" s="44" t="str">
        <v>DE717 Groß-Gerau</v>
      </c>
      <c r="N271" s="44" t="str">
        <v>DE717 Groß-Gerau</v>
      </c>
      <c r="O271" s="44" t="str">
        <v>DE717 Groß-Gerau</v>
      </c>
      <c r="P271" s="44" t="str">
        <v>DE717 Groß-Gerau</v>
      </c>
      <c r="Q271" s="44" t="str">
        <v>DE717 Groß-Gerau</v>
      </c>
    </row>
    <row r="272" spans="1:17" x14ac:dyDescent="0.3">
      <c r="A272" s="44"/>
      <c r="B272" s="44"/>
      <c r="C272" s="44"/>
      <c r="D272" s="44"/>
      <c r="E272" s="44"/>
      <c r="F272" s="44" t="s">
        <v>1193</v>
      </c>
      <c r="G272" s="44" t="s">
        <v>1504</v>
      </c>
      <c r="H272" s="44" t="str">
        <v>UKC2 Northumberland and Tyne and Wear</v>
      </c>
      <c r="I272" s="44" t="str">
        <v>UKC2 Northumberland and Tyne and Wear</v>
      </c>
      <c r="J272" s="44" t="str">
        <v>UKC2 Northumberland and Tyne and Wear</v>
      </c>
      <c r="K272" s="44" t="str">
        <v>UKC2 Northumberland and Tyne and Wear</v>
      </c>
      <c r="L272" s="44" t="str">
        <v>UKC2 Northumberland and Tyne and Wear</v>
      </c>
      <c r="M272" s="44" t="str">
        <v>DE718 Hochtaunuskreis</v>
      </c>
      <c r="N272" s="44" t="str">
        <v>DE718 Hochtaunuskreis</v>
      </c>
      <c r="O272" s="44" t="str">
        <v>DE718 Hochtaunuskreis</v>
      </c>
      <c r="P272" s="44" t="str">
        <v>DE718 Hochtaunuskreis</v>
      </c>
      <c r="Q272" s="44" t="str">
        <v>DE718 Hochtaunuskreis</v>
      </c>
    </row>
    <row r="273" spans="1:17" x14ac:dyDescent="0.3">
      <c r="A273" s="44"/>
      <c r="B273" s="44"/>
      <c r="C273" s="44"/>
      <c r="D273" s="44"/>
      <c r="E273" s="44"/>
      <c r="F273" s="44" t="s">
        <v>1194</v>
      </c>
      <c r="G273" s="44" t="s">
        <v>1505</v>
      </c>
      <c r="H273" s="44" t="str">
        <v>UKD1 Cumbria</v>
      </c>
      <c r="I273" s="44" t="str">
        <v>UKD1 Cumbria</v>
      </c>
      <c r="J273" s="44" t="str">
        <v>UKD1 Cumbria</v>
      </c>
      <c r="K273" s="44" t="str">
        <v>UKD1 Cumbria</v>
      </c>
      <c r="L273" s="44" t="str">
        <v>UKD1 Cumbria</v>
      </c>
      <c r="M273" s="44" t="str">
        <v>DE719 Main-Kinzig-Kreis</v>
      </c>
      <c r="N273" s="44" t="str">
        <v>DE719 Main-Kinzig-Kreis</v>
      </c>
      <c r="O273" s="44" t="str">
        <v>DE719 Main-Kinzig-Kreis</v>
      </c>
      <c r="P273" s="44" t="str">
        <v>DE719 Main-Kinzig-Kreis</v>
      </c>
      <c r="Q273" s="44" t="str">
        <v>DE719 Main-Kinzig-Kreis</v>
      </c>
    </row>
    <row r="274" spans="1:17" x14ac:dyDescent="0.3">
      <c r="A274" s="44"/>
      <c r="B274" s="44"/>
      <c r="C274" s="44"/>
      <c r="D274" s="44"/>
      <c r="E274" s="44"/>
      <c r="F274" s="44" t="s">
        <v>1195</v>
      </c>
      <c r="G274" s="44" t="s">
        <v>1506</v>
      </c>
      <c r="H274" s="44" t="str">
        <v>UKD3 Greater Manchester</v>
      </c>
      <c r="I274" s="44" t="str">
        <v>UKD3 Greater Manchester</v>
      </c>
      <c r="J274" s="44" t="str">
        <v>UKD3 Greater Manchester</v>
      </c>
      <c r="K274" s="44" t="str">
        <v>UKD3 Greater Manchester</v>
      </c>
      <c r="L274" s="44" t="str">
        <v>UKD3 Greater Manchester</v>
      </c>
      <c r="M274" s="44" t="str">
        <v>DE71A Main-Taunus-Kreis</v>
      </c>
      <c r="N274" s="44" t="str">
        <v>DE71A Main-Taunus-Kreis</v>
      </c>
      <c r="O274" s="44" t="str">
        <v>DE71A Main-Taunus-Kreis</v>
      </c>
      <c r="P274" s="44" t="str">
        <v>DE71A Main-Taunus-Kreis</v>
      </c>
      <c r="Q274" s="44" t="str">
        <v>DE71A Main-Taunus-Kreis</v>
      </c>
    </row>
    <row r="275" spans="1:17" x14ac:dyDescent="0.3">
      <c r="A275" s="44"/>
      <c r="B275" s="44"/>
      <c r="C275" s="44"/>
      <c r="D275" s="44"/>
      <c r="E275" s="44"/>
      <c r="F275" s="44" t="s">
        <v>1196</v>
      </c>
      <c r="G275" s="44" t="s">
        <v>1507</v>
      </c>
      <c r="H275" s="44" t="str">
        <v>UKD4 Lancashire</v>
      </c>
      <c r="I275" s="44" t="str">
        <v>UKD4 Lancashire</v>
      </c>
      <c r="J275" s="44" t="str">
        <v>UKD4 Lancashire</v>
      </c>
      <c r="K275" s="44" t="str">
        <v>UKD4 Lancashire</v>
      </c>
      <c r="L275" s="44" t="str">
        <v>UKD4 Lancashire</v>
      </c>
      <c r="M275" s="44" t="str">
        <v>DE71B Odenwaldkreis</v>
      </c>
      <c r="N275" s="44" t="str">
        <v>DE71B Odenwaldkreis</v>
      </c>
      <c r="O275" s="44" t="str">
        <v>DE71B Odenwaldkreis</v>
      </c>
      <c r="P275" s="44" t="str">
        <v>DE71B Odenwaldkreis</v>
      </c>
      <c r="Q275" s="44" t="str">
        <v>DE71B Odenwaldkreis</v>
      </c>
    </row>
    <row r="276" spans="1:17" x14ac:dyDescent="0.3">
      <c r="A276" s="44"/>
      <c r="B276" s="44"/>
      <c r="C276" s="44"/>
      <c r="D276" s="44"/>
      <c r="E276" s="44"/>
      <c r="F276" s="44" t="s">
        <v>1197</v>
      </c>
      <c r="G276" s="44" t="s">
        <v>1508</v>
      </c>
      <c r="H276" s="44" t="str">
        <v>UKD6 Cheshire</v>
      </c>
      <c r="I276" s="44" t="str">
        <v>UKD6 Cheshire</v>
      </c>
      <c r="J276" s="44" t="str">
        <v>UKD6 Cheshire</v>
      </c>
      <c r="K276" s="44" t="str">
        <v>UKD6 Cheshire</v>
      </c>
      <c r="L276" s="44" t="str">
        <v>UKD6 Cheshire</v>
      </c>
      <c r="M276" s="44" t="str">
        <v>DE71C Offenbach, Landkreis</v>
      </c>
      <c r="N276" s="44" t="str">
        <v>DE71C Offenbach, Landkreis</v>
      </c>
      <c r="O276" s="44" t="str">
        <v>DE71C Offenbach, Landkreis</v>
      </c>
      <c r="P276" s="44" t="str">
        <v>DE71C Offenbach, Landkreis</v>
      </c>
      <c r="Q276" s="44" t="str">
        <v>DE71C Offenbach, Landkreis</v>
      </c>
    </row>
    <row r="277" spans="1:17" x14ac:dyDescent="0.3">
      <c r="A277" s="44"/>
      <c r="B277" s="44"/>
      <c r="C277" s="44"/>
      <c r="D277" s="44"/>
      <c r="E277" s="44"/>
      <c r="F277" s="44" t="s">
        <v>1198</v>
      </c>
      <c r="G277" s="44" t="s">
        <v>1509</v>
      </c>
      <c r="H277" s="44" t="str">
        <v>UKD7 Merseyside</v>
      </c>
      <c r="I277" s="44" t="str">
        <v>UKD7 Merseyside</v>
      </c>
      <c r="J277" s="44" t="str">
        <v>UKD7 Merseyside</v>
      </c>
      <c r="K277" s="44" t="str">
        <v>UKD7 Merseyside</v>
      </c>
      <c r="L277" s="44" t="str">
        <v>UKD7 Merseyside</v>
      </c>
      <c r="M277" s="44" t="str">
        <v>DE71D Rheingau-Taunus-Kreis</v>
      </c>
      <c r="N277" s="44" t="str">
        <v>DE71D Rheingau-Taunus-Kreis</v>
      </c>
      <c r="O277" s="44" t="str">
        <v>DE71D Rheingau-Taunus-Kreis</v>
      </c>
      <c r="P277" s="44" t="str">
        <v>DE71D Rheingau-Taunus-Kreis</v>
      </c>
      <c r="Q277" s="44" t="str">
        <v>DE71D Rheingau-Taunus-Kreis</v>
      </c>
    </row>
    <row r="278" spans="1:17" x14ac:dyDescent="0.3">
      <c r="A278" s="44"/>
      <c r="B278" s="44"/>
      <c r="C278" s="44"/>
      <c r="D278" s="44"/>
      <c r="E278" s="44"/>
      <c r="F278" s="44" t="s">
        <v>1199</v>
      </c>
      <c r="G278" s="44" t="s">
        <v>1510</v>
      </c>
      <c r="H278" s="44" t="str">
        <v>UKE1 East Yorkshire and Northern Lincolnshire</v>
      </c>
      <c r="I278" s="44" t="str">
        <v>UKE1 East Yorkshire and Northern Lincolnshire</v>
      </c>
      <c r="J278" s="44" t="str">
        <v>UKE1 East Yorkshire and Northern Lincolnshire</v>
      </c>
      <c r="K278" s="44" t="str">
        <v>UKE1 East Yorkshire and Northern Lincolnshire</v>
      </c>
      <c r="L278" s="44" t="str">
        <v>UKE1 East Yorkshire and Northern Lincolnshire</v>
      </c>
      <c r="M278" s="44" t="str">
        <v>DE71E Wetteraukreis</v>
      </c>
      <c r="N278" s="44" t="str">
        <v>DE71E Wetteraukreis</v>
      </c>
      <c r="O278" s="44" t="str">
        <v>DE71E Wetteraukreis</v>
      </c>
      <c r="P278" s="44" t="str">
        <v>DE71E Wetteraukreis</v>
      </c>
      <c r="Q278" s="44" t="str">
        <v>DE71E Wetteraukreis</v>
      </c>
    </row>
    <row r="279" spans="1:17" x14ac:dyDescent="0.3">
      <c r="A279" s="44"/>
      <c r="B279" s="44"/>
      <c r="C279" s="44"/>
      <c r="D279" s="44"/>
      <c r="E279" s="44"/>
      <c r="F279" s="44" t="s">
        <v>1200</v>
      </c>
      <c r="G279" s="44" t="s">
        <v>1511</v>
      </c>
      <c r="H279" s="44" t="str">
        <v>UKE2 North Yorkshire</v>
      </c>
      <c r="I279" s="44" t="str">
        <v>UKE2 North Yorkshire</v>
      </c>
      <c r="J279" s="44" t="str">
        <v>UKE2 North Yorkshire</v>
      </c>
      <c r="K279" s="44" t="str">
        <v>UKE2 North Yorkshire</v>
      </c>
      <c r="L279" s="44" t="str">
        <v>UKE2 North Yorkshire</v>
      </c>
      <c r="M279" s="44" t="str">
        <v>DE721 Gießen, Landkreis</v>
      </c>
      <c r="N279" s="44" t="str">
        <v>DE721 Gießen, Landkreis</v>
      </c>
      <c r="O279" s="44" t="str">
        <v>DE721 Gießen, Landkreis</v>
      </c>
      <c r="P279" s="44" t="str">
        <v>DE721 Gießen, Landkreis</v>
      </c>
      <c r="Q279" s="44" t="str">
        <v>DE721 Gießen, Landkreis</v>
      </c>
    </row>
    <row r="280" spans="1:17" x14ac:dyDescent="0.3">
      <c r="A280" s="44"/>
      <c r="B280" s="44"/>
      <c r="C280" s="44"/>
      <c r="D280" s="44"/>
      <c r="E280" s="44"/>
      <c r="F280" s="44" t="s">
        <v>1201</v>
      </c>
      <c r="G280" s="44" t="s">
        <v>1512</v>
      </c>
      <c r="H280" s="44" t="str">
        <v>UKE3 South Yorkshire</v>
      </c>
      <c r="I280" s="44" t="str">
        <v>UKE3 South Yorkshire</v>
      </c>
      <c r="J280" s="44" t="str">
        <v>UKE3 South Yorkshire</v>
      </c>
      <c r="K280" s="44" t="str">
        <v>UKE3 South Yorkshire</v>
      </c>
      <c r="L280" s="44" t="str">
        <v>UKE3 South Yorkshire</v>
      </c>
      <c r="M280" s="44" t="str">
        <v>DE722 Lahn-Dill-Kreis</v>
      </c>
      <c r="N280" s="44" t="str">
        <v>DE722 Lahn-Dill-Kreis</v>
      </c>
      <c r="O280" s="44" t="str">
        <v>DE722 Lahn-Dill-Kreis</v>
      </c>
      <c r="P280" s="44" t="str">
        <v>DE722 Lahn-Dill-Kreis</v>
      </c>
      <c r="Q280" s="44" t="str">
        <v>DE722 Lahn-Dill-Kreis</v>
      </c>
    </row>
    <row r="281" spans="1:17" x14ac:dyDescent="0.3">
      <c r="A281" s="44"/>
      <c r="B281" s="44"/>
      <c r="C281" s="44"/>
      <c r="D281" s="44"/>
      <c r="E281" s="44"/>
      <c r="F281" s="44" t="s">
        <v>1202</v>
      </c>
      <c r="G281" s="44" t="s">
        <v>1513</v>
      </c>
      <c r="H281" s="44" t="str">
        <v>UKE4 West Yorkshire</v>
      </c>
      <c r="I281" s="44" t="str">
        <v>UKE4 West Yorkshire</v>
      </c>
      <c r="J281" s="44" t="str">
        <v>UKE4 West Yorkshire</v>
      </c>
      <c r="K281" s="44" t="str">
        <v>UKE4 West Yorkshire</v>
      </c>
      <c r="L281" s="44" t="str">
        <v>UKE4 West Yorkshire</v>
      </c>
      <c r="M281" s="44" t="str">
        <v>DE723 Limburg-Weilburg</v>
      </c>
      <c r="N281" s="44" t="str">
        <v>DE723 Limburg-Weilburg</v>
      </c>
      <c r="O281" s="44" t="str">
        <v>DE723 Limburg-Weilburg</v>
      </c>
      <c r="P281" s="44" t="str">
        <v>DE723 Limburg-Weilburg</v>
      </c>
      <c r="Q281" s="44" t="str">
        <v>DE723 Limburg-Weilburg</v>
      </c>
    </row>
    <row r="282" spans="1:17" x14ac:dyDescent="0.3">
      <c r="A282" s="44"/>
      <c r="B282" s="44"/>
      <c r="C282" s="44"/>
      <c r="D282" s="44"/>
      <c r="E282" s="44"/>
      <c r="F282" s="44" t="s">
        <v>1203</v>
      </c>
      <c r="G282" s="44" t="s">
        <v>1514</v>
      </c>
      <c r="H282" s="44" t="str">
        <v>UKF1 Derbyshire and Nottinghamshire</v>
      </c>
      <c r="I282" s="44" t="str">
        <v>UKF1 Derbyshire and Nottinghamshire</v>
      </c>
      <c r="J282" s="44" t="str">
        <v>UKF1 Derbyshire and Nottinghamshire</v>
      </c>
      <c r="K282" s="44" t="str">
        <v>UKF1 Derbyshire and Nottinghamshire</v>
      </c>
      <c r="L282" s="44" t="str">
        <v>UKF1 Derbyshire and Nottinghamshire</v>
      </c>
      <c r="M282" s="44" t="str">
        <v>DE724 Marburg-Biedenkopf</v>
      </c>
      <c r="N282" s="44" t="str">
        <v>DE724 Marburg-Biedenkopf</v>
      </c>
      <c r="O282" s="44" t="str">
        <v>DE724 Marburg-Biedenkopf</v>
      </c>
      <c r="P282" s="44" t="str">
        <v>DE724 Marburg-Biedenkopf</v>
      </c>
      <c r="Q282" s="44" t="str">
        <v>DE724 Marburg-Biedenkopf</v>
      </c>
    </row>
    <row r="283" spans="1:17" x14ac:dyDescent="0.3">
      <c r="A283" s="44"/>
      <c r="B283" s="44"/>
      <c r="C283" s="44"/>
      <c r="D283" s="44"/>
      <c r="E283" s="44"/>
      <c r="F283" s="44" t="s">
        <v>1204</v>
      </c>
      <c r="G283" s="44" t="s">
        <v>1515</v>
      </c>
      <c r="H283" s="44" t="str">
        <v>UKF2 Leicestershire, Rutland and Northamptonshire</v>
      </c>
      <c r="I283" s="44" t="str">
        <v>UKF2 Leicestershire, Rutland and Northamptonshire</v>
      </c>
      <c r="J283" s="44" t="str">
        <v>UKF2 Leicestershire, Rutland and Northamptonshire</v>
      </c>
      <c r="K283" s="44" t="str">
        <v>UKF2 Leicestershire, Rutland and Northamptonshire</v>
      </c>
      <c r="L283" s="44" t="str">
        <v>UKF2 Leicestershire, Rutland and Northamptonshire</v>
      </c>
      <c r="M283" s="44" t="str">
        <v>DE725 Vogelsbergkreis</v>
      </c>
      <c r="N283" s="44" t="str">
        <v>DE725 Vogelsbergkreis</v>
      </c>
      <c r="O283" s="44" t="str">
        <v>DE725 Vogelsbergkreis</v>
      </c>
      <c r="P283" s="44" t="str">
        <v>DE725 Vogelsbergkreis</v>
      </c>
      <c r="Q283" s="44" t="str">
        <v>DE725 Vogelsbergkreis</v>
      </c>
    </row>
    <row r="284" spans="1:17" x14ac:dyDescent="0.3">
      <c r="A284" s="44"/>
      <c r="B284" s="44"/>
      <c r="C284" s="44"/>
      <c r="D284" s="44"/>
      <c r="E284" s="44"/>
      <c r="F284" s="44" t="s">
        <v>1205</v>
      </c>
      <c r="G284" s="44" t="s">
        <v>1516</v>
      </c>
      <c r="H284" s="44" t="str">
        <v>UKF3 Lincolnshire</v>
      </c>
      <c r="I284" s="44" t="str">
        <v>UKF3 Lincolnshire</v>
      </c>
      <c r="J284" s="44" t="str">
        <v>UKF3 Lincolnshire</v>
      </c>
      <c r="K284" s="44" t="str">
        <v>UKF3 Lincolnshire</v>
      </c>
      <c r="L284" s="44" t="str">
        <v>UKF3 Lincolnshire</v>
      </c>
      <c r="M284" s="44" t="str">
        <v>DE731 Kassel, Kreisfreie Stadt</v>
      </c>
      <c r="N284" s="44" t="str">
        <v>DE731 Kassel, Kreisfreie Stadt</v>
      </c>
      <c r="O284" s="44" t="str">
        <v>DE731 Kassel, Kreisfreie Stadt</v>
      </c>
      <c r="P284" s="44" t="str">
        <v>DE731 Kassel, Kreisfreie Stadt</v>
      </c>
      <c r="Q284" s="44" t="str">
        <v>DE731 Kassel, Kreisfreie Stadt</v>
      </c>
    </row>
    <row r="285" spans="1:17" x14ac:dyDescent="0.3">
      <c r="A285" s="44"/>
      <c r="B285" s="44"/>
      <c r="C285" s="44"/>
      <c r="D285" s="44"/>
      <c r="E285" s="44"/>
      <c r="F285" s="44" t="s">
        <v>1206</v>
      </c>
      <c r="G285" s="44" t="s">
        <v>1517</v>
      </c>
      <c r="H285" s="44" t="str">
        <v>UKG1 Herefordshire, Worcestershire and Warwickshire</v>
      </c>
      <c r="I285" s="44" t="str">
        <v>UKG1 Herefordshire, Worcestershire and Warwickshire</v>
      </c>
      <c r="J285" s="44" t="str">
        <v>UKG1 Herefordshire, Worcestershire and Warwickshire</v>
      </c>
      <c r="K285" s="44" t="str">
        <v>UKG1 Herefordshire, Worcestershire and Warwickshire</v>
      </c>
      <c r="L285" s="44" t="str">
        <v>UKG1 Herefordshire, Worcestershire and Warwickshire</v>
      </c>
      <c r="M285" s="44" t="str">
        <v>DE732 Fulda</v>
      </c>
      <c r="N285" s="44" t="str">
        <v>DE732 Fulda</v>
      </c>
      <c r="O285" s="44" t="str">
        <v>DE732 Fulda</v>
      </c>
      <c r="P285" s="44" t="str">
        <v>DE732 Fulda</v>
      </c>
      <c r="Q285" s="44" t="str">
        <v>DE732 Fulda</v>
      </c>
    </row>
    <row r="286" spans="1:17" x14ac:dyDescent="0.3">
      <c r="A286" s="44"/>
      <c r="B286" s="44"/>
      <c r="C286" s="44"/>
      <c r="D286" s="44"/>
      <c r="E286" s="44"/>
      <c r="F286" s="44" t="s">
        <v>1207</v>
      </c>
      <c r="G286" s="44" t="s">
        <v>1518</v>
      </c>
      <c r="H286" s="44" t="str">
        <v>UKG2 Shropshire and Staffordshire</v>
      </c>
      <c r="I286" s="44" t="str">
        <v>UKG2 Shropshire and Staffordshire</v>
      </c>
      <c r="J286" s="44" t="str">
        <v>UKG2 Shropshire and Staffordshire</v>
      </c>
      <c r="K286" s="44" t="str">
        <v>UKG2 Shropshire and Staffordshire</v>
      </c>
      <c r="L286" s="44" t="str">
        <v>UKG2 Shropshire and Staffordshire</v>
      </c>
      <c r="M286" s="44" t="str">
        <v>DE733 Hersfeld-Rotenburg</v>
      </c>
      <c r="N286" s="44" t="str">
        <v>DE733 Hersfeld-Rotenburg</v>
      </c>
      <c r="O286" s="44" t="str">
        <v>DE733 Hersfeld-Rotenburg</v>
      </c>
      <c r="P286" s="44" t="str">
        <v>DE733 Hersfeld-Rotenburg</v>
      </c>
      <c r="Q286" s="44" t="str">
        <v>DE733 Hersfeld-Rotenburg</v>
      </c>
    </row>
    <row r="287" spans="1:17" x14ac:dyDescent="0.3">
      <c r="A287" s="44"/>
      <c r="B287" s="44"/>
      <c r="C287" s="44"/>
      <c r="D287" s="44"/>
      <c r="E287" s="44"/>
      <c r="F287" s="44" t="s">
        <v>1208</v>
      </c>
      <c r="G287" s="44" t="s">
        <v>1519</v>
      </c>
      <c r="H287" s="44" t="str">
        <v>UKG3 West Midlands</v>
      </c>
      <c r="I287" s="44" t="str">
        <v>UKG3 West Midlands</v>
      </c>
      <c r="J287" s="44" t="str">
        <v>UKG3 West Midlands</v>
      </c>
      <c r="K287" s="44" t="str">
        <v>UKG3 West Midlands</v>
      </c>
      <c r="L287" s="44" t="str">
        <v>UKG3 West Midlands</v>
      </c>
      <c r="M287" s="44" t="str">
        <v>DE734 Kassel, Landkreis</v>
      </c>
      <c r="N287" s="44" t="str">
        <v>DE734 Kassel, Landkreis</v>
      </c>
      <c r="O287" s="44" t="str">
        <v>DE734 Kassel, Landkreis</v>
      </c>
      <c r="P287" s="44" t="str">
        <v>DE734 Kassel, Landkreis</v>
      </c>
      <c r="Q287" s="44" t="str">
        <v>DE734 Kassel, Landkreis</v>
      </c>
    </row>
    <row r="288" spans="1:17" x14ac:dyDescent="0.3">
      <c r="A288" s="44"/>
      <c r="B288" s="44"/>
      <c r="C288" s="44"/>
      <c r="D288" s="44"/>
      <c r="E288" s="44"/>
      <c r="F288" s="44" t="s">
        <v>1209</v>
      </c>
      <c r="G288" s="44" t="s">
        <v>1520</v>
      </c>
      <c r="H288" s="44" t="str">
        <v>UKH1 East Anglia</v>
      </c>
      <c r="I288" s="44" t="str">
        <v>UKH1 East Anglia</v>
      </c>
      <c r="J288" s="44" t="str">
        <v>UKH1 East Anglia</v>
      </c>
      <c r="K288" s="44" t="str">
        <v>UKH1 East Anglia</v>
      </c>
      <c r="L288" s="44" t="str">
        <v>UKH1 East Anglia</v>
      </c>
      <c r="M288" s="44" t="str">
        <v>DE735 Schwalm-Eder-Kreis</v>
      </c>
      <c r="N288" s="44" t="str">
        <v>DE735 Schwalm-Eder-Kreis</v>
      </c>
      <c r="O288" s="44" t="str">
        <v>DE735 Schwalm-Eder-Kreis</v>
      </c>
      <c r="P288" s="44" t="str">
        <v>DE735 Schwalm-Eder-Kreis</v>
      </c>
      <c r="Q288" s="44" t="str">
        <v>DE735 Schwalm-Eder-Kreis</v>
      </c>
    </row>
    <row r="289" spans="1:17" x14ac:dyDescent="0.3">
      <c r="A289" s="44"/>
      <c r="B289" s="44"/>
      <c r="C289" s="44"/>
      <c r="D289" s="44"/>
      <c r="E289" s="44"/>
      <c r="F289" s="44" t="s">
        <v>1210</v>
      </c>
      <c r="G289" s="44" t="s">
        <v>1521</v>
      </c>
      <c r="H289" s="44" t="str">
        <v>UKH2 Bedfordshire and Hertfordshire</v>
      </c>
      <c r="I289" s="44" t="str">
        <v>UKH2 Bedfordshire and Hertfordshire</v>
      </c>
      <c r="J289" s="44" t="str">
        <v>UKH2 Bedfordshire and Hertfordshire</v>
      </c>
      <c r="K289" s="44" t="str">
        <v>UKH2 Bedfordshire and Hertfordshire</v>
      </c>
      <c r="L289" s="44" t="str">
        <v>UKH2 Bedfordshire and Hertfordshire</v>
      </c>
      <c r="M289" s="44" t="str">
        <v>DE736 Waldeck-Frankenberg</v>
      </c>
      <c r="N289" s="44" t="str">
        <v>DE736 Waldeck-Frankenberg</v>
      </c>
      <c r="O289" s="44" t="str">
        <v>DE736 Waldeck-Frankenberg</v>
      </c>
      <c r="P289" s="44" t="str">
        <v>DE736 Waldeck-Frankenberg</v>
      </c>
      <c r="Q289" s="44" t="str">
        <v>DE736 Waldeck-Frankenberg</v>
      </c>
    </row>
    <row r="290" spans="1:17" x14ac:dyDescent="0.3">
      <c r="A290" s="44"/>
      <c r="B290" s="44"/>
      <c r="C290" s="44"/>
      <c r="D290" s="44"/>
      <c r="E290" s="44"/>
      <c r="F290" s="44" t="s">
        <v>1211</v>
      </c>
      <c r="G290" s="44" t="s">
        <v>1522</v>
      </c>
      <c r="H290" s="44" t="str">
        <v>UKH3 Essex</v>
      </c>
      <c r="I290" s="44" t="str">
        <v>UKH3 Essex</v>
      </c>
      <c r="J290" s="44" t="str">
        <v>UKH3 Essex</v>
      </c>
      <c r="K290" s="44" t="str">
        <v>UKH3 Essex</v>
      </c>
      <c r="L290" s="44" t="str">
        <v>UKH3 Essex</v>
      </c>
      <c r="M290" s="44" t="str">
        <v>DE737 Werra-Meißner-Kreis</v>
      </c>
      <c r="N290" s="44" t="str">
        <v>DE737 Werra-Meißner-Kreis</v>
      </c>
      <c r="O290" s="44" t="str">
        <v>DE737 Werra-Meißner-Kreis</v>
      </c>
      <c r="P290" s="44" t="str">
        <v>DE737 Werra-Meißner-Kreis</v>
      </c>
      <c r="Q290" s="44" t="str">
        <v>DE737 Werra-Meißner-Kreis</v>
      </c>
    </row>
    <row r="291" spans="1:17" x14ac:dyDescent="0.3">
      <c r="A291" s="44"/>
      <c r="B291" s="44"/>
      <c r="C291" s="44"/>
      <c r="D291" s="44"/>
      <c r="E291" s="44"/>
      <c r="F291" s="44" t="s">
        <v>1212</v>
      </c>
      <c r="G291" s="44" t="s">
        <v>1523</v>
      </c>
      <c r="H291" s="44" t="str">
        <v>UKI3 Inner London — West</v>
      </c>
      <c r="I291" s="44" t="str">
        <v>UKI3 Inner London — West</v>
      </c>
      <c r="J291" s="44" t="str">
        <v>UKI3 Inner London — West</v>
      </c>
      <c r="K291" s="44" t="str">
        <v>UKI3 Inner London — West</v>
      </c>
      <c r="L291" s="44" t="str">
        <v>UKI3 Inner London — West</v>
      </c>
      <c r="M291" s="44" t="str">
        <v>DE803 Rostock, Kreisfreie Stadt</v>
      </c>
      <c r="N291" s="44" t="str">
        <v>DE803 Rostock, Kreisfreie Stadt</v>
      </c>
      <c r="O291" s="44" t="str">
        <v>DE803 Rostock, Kreisfreie Stadt</v>
      </c>
      <c r="P291" s="44" t="str">
        <v>DE803 Rostock, Kreisfreie Stadt</v>
      </c>
      <c r="Q291" s="44" t="str">
        <v>DE803 Rostock, Kreisfreie Stadt</v>
      </c>
    </row>
    <row r="292" spans="1:17" x14ac:dyDescent="0.3">
      <c r="A292" s="44"/>
      <c r="B292" s="44"/>
      <c r="C292" s="44"/>
      <c r="D292" s="44"/>
      <c r="E292" s="44"/>
      <c r="F292" s="44" t="s">
        <v>1213</v>
      </c>
      <c r="G292" s="44" t="s">
        <v>1524</v>
      </c>
      <c r="H292" s="44" t="str">
        <v>UKI4 Inner London — East</v>
      </c>
      <c r="I292" s="44" t="str">
        <v>UKI4 Inner London — East</v>
      </c>
      <c r="J292" s="44" t="str">
        <v>UKI4 Inner London — East</v>
      </c>
      <c r="K292" s="44" t="str">
        <v>UKI4 Inner London — East</v>
      </c>
      <c r="L292" s="44" t="str">
        <v>UKI4 Inner London — East</v>
      </c>
      <c r="M292" s="44" t="str">
        <v>DE804 Schwerin, Kreisfreie Stadt</v>
      </c>
      <c r="N292" s="44" t="str">
        <v>DE804 Schwerin, Kreisfreie Stadt</v>
      </c>
      <c r="O292" s="44" t="str">
        <v>DE804 Schwerin, Kreisfreie Stadt</v>
      </c>
      <c r="P292" s="44" t="str">
        <v>DE804 Schwerin, Kreisfreie Stadt</v>
      </c>
      <c r="Q292" s="44" t="str">
        <v>DE804 Schwerin, Kreisfreie Stadt</v>
      </c>
    </row>
    <row r="293" spans="1:17" x14ac:dyDescent="0.3">
      <c r="A293" s="44"/>
      <c r="B293" s="44"/>
      <c r="C293" s="44"/>
      <c r="D293" s="44"/>
      <c r="E293" s="44"/>
      <c r="F293" s="44" t="s">
        <v>1214</v>
      </c>
      <c r="G293" s="44" t="s">
        <v>1525</v>
      </c>
      <c r="H293" s="44" t="str">
        <v>UKI5 Outer London — East and North East</v>
      </c>
      <c r="I293" s="44" t="str">
        <v>UKI5 Outer London — East and North East</v>
      </c>
      <c r="J293" s="44" t="str">
        <v>UKI5 Outer London — East and North East</v>
      </c>
      <c r="K293" s="44" t="str">
        <v>UKI5 Outer London — East and North East</v>
      </c>
      <c r="L293" s="44" t="str">
        <v>UKI5 Outer London — East and North East</v>
      </c>
      <c r="M293" s="44" t="str">
        <v>DE80J Mecklenburgische Seenplatte</v>
      </c>
      <c r="N293" s="44" t="str">
        <v>DE80J Mecklenburgische Seenplatte</v>
      </c>
      <c r="O293" s="44" t="str">
        <v>DE80J Mecklenburgische Seenplatte</v>
      </c>
      <c r="P293" s="44" t="str">
        <v>DE80J Mecklenburgische Seenplatte</v>
      </c>
      <c r="Q293" s="44" t="str">
        <v>DE80J Mecklenburgische Seenplatte</v>
      </c>
    </row>
    <row r="294" spans="1:17" x14ac:dyDescent="0.3">
      <c r="A294" s="44"/>
      <c r="B294" s="44"/>
      <c r="C294" s="44"/>
      <c r="D294" s="44"/>
      <c r="E294" s="44"/>
      <c r="F294" s="44" t="s">
        <v>1215</v>
      </c>
      <c r="G294" s="44" t="s">
        <v>1526</v>
      </c>
      <c r="H294" s="44" t="str">
        <v>UKI6 Outer London — South</v>
      </c>
      <c r="I294" s="44" t="str">
        <v>UKI6 Outer London — South</v>
      </c>
      <c r="J294" s="44" t="str">
        <v>UKI6 Outer London — South</v>
      </c>
      <c r="K294" s="44" t="str">
        <v>UKI6 Outer London — South</v>
      </c>
      <c r="L294" s="44" t="str">
        <v>UKI6 Outer London — South</v>
      </c>
      <c r="M294" s="44" t="str">
        <v>DE80K Landkreis Rostock</v>
      </c>
      <c r="N294" s="44" t="str">
        <v>DE80K Landkreis Rostock</v>
      </c>
      <c r="O294" s="44" t="str">
        <v>DE80K Landkreis Rostock</v>
      </c>
      <c r="P294" s="44" t="str">
        <v>DE80K Landkreis Rostock</v>
      </c>
      <c r="Q294" s="44" t="str">
        <v>DE80K Landkreis Rostock</v>
      </c>
    </row>
    <row r="295" spans="1:17" x14ac:dyDescent="0.3">
      <c r="A295" s="44"/>
      <c r="B295" s="44"/>
      <c r="C295" s="44"/>
      <c r="D295" s="44"/>
      <c r="E295" s="44"/>
      <c r="F295" s="44" t="s">
        <v>1216</v>
      </c>
      <c r="G295" s="44" t="s">
        <v>1527</v>
      </c>
      <c r="H295" s="44" t="str">
        <v>UKI7 Outer London — West and North West</v>
      </c>
      <c r="I295" s="44" t="str">
        <v>UKI7 Outer London — West and North West</v>
      </c>
      <c r="J295" s="44" t="str">
        <v>UKI7 Outer London — West and North West</v>
      </c>
      <c r="K295" s="44" t="str">
        <v>UKI7 Outer London — West and North West</v>
      </c>
      <c r="L295" s="44" t="str">
        <v>UKI7 Outer London — West and North West</v>
      </c>
      <c r="M295" s="44" t="str">
        <v>DE80L Vorpommern-Rügen</v>
      </c>
      <c r="N295" s="44" t="str">
        <v>DE80L Vorpommern-Rügen</v>
      </c>
      <c r="O295" s="44" t="str">
        <v>DE80L Vorpommern-Rügen</v>
      </c>
      <c r="P295" s="44" t="str">
        <v>DE80L Vorpommern-Rügen</v>
      </c>
      <c r="Q295" s="44" t="str">
        <v>DE80L Vorpommern-Rügen</v>
      </c>
    </row>
    <row r="296" spans="1:17" x14ac:dyDescent="0.3">
      <c r="A296" s="44"/>
      <c r="B296" s="44"/>
      <c r="C296" s="44"/>
      <c r="D296" s="44"/>
      <c r="E296" s="44"/>
      <c r="F296" s="44" t="s">
        <v>1217</v>
      </c>
      <c r="G296" s="44" t="s">
        <v>1528</v>
      </c>
      <c r="H296" s="44" t="str">
        <v>UKJ1 Berkshire, Buckinghamshire and Oxfordshire</v>
      </c>
      <c r="I296" s="44" t="str">
        <v>UKJ1 Berkshire, Buckinghamshire and Oxfordshire</v>
      </c>
      <c r="J296" s="44" t="str">
        <v>UKJ1 Berkshire, Buckinghamshire and Oxfordshire</v>
      </c>
      <c r="K296" s="44" t="str">
        <v>UKJ1 Berkshire, Buckinghamshire and Oxfordshire</v>
      </c>
      <c r="L296" s="44" t="str">
        <v>UKJ1 Berkshire, Buckinghamshire and Oxfordshire</v>
      </c>
      <c r="M296" s="44" t="str">
        <v>DE80M Nordwestmecklenburg</v>
      </c>
      <c r="N296" s="44" t="str">
        <v>DE80M Nordwestmecklenburg</v>
      </c>
      <c r="O296" s="44" t="str">
        <v>DE80M Nordwestmecklenburg</v>
      </c>
      <c r="P296" s="44" t="str">
        <v>DE80M Nordwestmecklenburg</v>
      </c>
      <c r="Q296" s="44" t="str">
        <v>DE80M Nordwestmecklenburg</v>
      </c>
    </row>
    <row r="297" spans="1:17" x14ac:dyDescent="0.3">
      <c r="A297" s="44"/>
      <c r="B297" s="44"/>
      <c r="C297" s="44"/>
      <c r="D297" s="44"/>
      <c r="E297" s="44"/>
      <c r="F297" s="44" t="s">
        <v>1218</v>
      </c>
      <c r="G297" s="44" t="s">
        <v>1529</v>
      </c>
      <c r="H297" s="44" t="str">
        <v>UKJ2 Surrey, East and West Sussex</v>
      </c>
      <c r="I297" s="44" t="str">
        <v>UKJ2 Surrey, East and West Sussex</v>
      </c>
      <c r="J297" s="44" t="str">
        <v>UKJ2 Surrey, East and West Sussex</v>
      </c>
      <c r="K297" s="44" t="str">
        <v>UKJ2 Surrey, East and West Sussex</v>
      </c>
      <c r="L297" s="44" t="str">
        <v>UKJ2 Surrey, East and West Sussex</v>
      </c>
      <c r="M297" s="44" t="str">
        <v>DE80N Vorpommern-Greifswald</v>
      </c>
      <c r="N297" s="44" t="str">
        <v>DE80N Vorpommern-Greifswald</v>
      </c>
      <c r="O297" s="44" t="str">
        <v>DE80N Vorpommern-Greifswald</v>
      </c>
      <c r="P297" s="44" t="str">
        <v>DE80N Vorpommern-Greifswald</v>
      </c>
      <c r="Q297" s="44" t="str">
        <v>DE80N Vorpommern-Greifswald</v>
      </c>
    </row>
    <row r="298" spans="1:17" x14ac:dyDescent="0.3">
      <c r="A298" s="44"/>
      <c r="B298" s="44"/>
      <c r="C298" s="44"/>
      <c r="D298" s="44"/>
      <c r="E298" s="44"/>
      <c r="F298" s="44" t="s">
        <v>1219</v>
      </c>
      <c r="G298" s="44" t="s">
        <v>1530</v>
      </c>
      <c r="H298" s="44" t="str">
        <v>UKJ3 Hampshire and Isle of Wight</v>
      </c>
      <c r="I298" s="44" t="str">
        <v>UKJ3 Hampshire and Isle of Wight</v>
      </c>
      <c r="J298" s="44" t="str">
        <v>UKJ3 Hampshire and Isle of Wight</v>
      </c>
      <c r="K298" s="44" t="str">
        <v>UKJ3 Hampshire and Isle of Wight</v>
      </c>
      <c r="L298" s="44" t="str">
        <v>UKJ3 Hampshire and Isle of Wight</v>
      </c>
      <c r="M298" s="44" t="str">
        <v>DE80O Ludwigslust-Parchim</v>
      </c>
      <c r="N298" s="44" t="str">
        <v>DE80O Ludwigslust-Parchim</v>
      </c>
      <c r="O298" s="44" t="str">
        <v>DE80O Ludwigslust-Parchim</v>
      </c>
      <c r="P298" s="44" t="str">
        <v>DE80O Ludwigslust-Parchim</v>
      </c>
      <c r="Q298" s="44" t="str">
        <v>DE80O Ludwigslust-Parchim</v>
      </c>
    </row>
    <row r="299" spans="1:17" x14ac:dyDescent="0.3">
      <c r="A299" s="44"/>
      <c r="B299" s="44"/>
      <c r="C299" s="44"/>
      <c r="D299" s="44"/>
      <c r="E299" s="44"/>
      <c r="F299" s="44" t="s">
        <v>1220</v>
      </c>
      <c r="G299" s="44" t="s">
        <v>1531</v>
      </c>
      <c r="H299" s="44" t="str">
        <v>UKJ4 Kent</v>
      </c>
      <c r="I299" s="44" t="str">
        <v>UKJ4 Kent</v>
      </c>
      <c r="J299" s="44" t="str">
        <v>UKJ4 Kent</v>
      </c>
      <c r="K299" s="44" t="str">
        <v>UKJ4 Kent</v>
      </c>
      <c r="L299" s="44" t="str">
        <v>UKJ4 Kent</v>
      </c>
      <c r="M299" s="44" t="str">
        <v>DE911 Braunschweig, Kreisfreie Stadt</v>
      </c>
      <c r="N299" s="44" t="str">
        <v>DE911 Braunschweig, Kreisfreie Stadt</v>
      </c>
      <c r="O299" s="44" t="str">
        <v>DE911 Braunschweig, Kreisfreie Stadt</v>
      </c>
      <c r="P299" s="44" t="str">
        <v>DE911 Braunschweig, Kreisfreie Stadt</v>
      </c>
      <c r="Q299" s="44" t="str">
        <v>DE911 Braunschweig, Kreisfreie Stadt</v>
      </c>
    </row>
    <row r="300" spans="1:17" x14ac:dyDescent="0.3">
      <c r="A300" s="44"/>
      <c r="B300" s="44"/>
      <c r="C300" s="44"/>
      <c r="D300" s="44"/>
      <c r="E300" s="44"/>
      <c r="F300" s="44" t="s">
        <v>1221</v>
      </c>
      <c r="G300" s="44" t="s">
        <v>1532</v>
      </c>
      <c r="H300" s="44" t="str">
        <v>UKK1 Gloucestershire, Wiltshire and Bristol/Bath area</v>
      </c>
      <c r="I300" s="44" t="str">
        <v>UKK1 Gloucestershire, Wiltshire and Bristol/Bath area</v>
      </c>
      <c r="J300" s="44" t="str">
        <v>UKK1 Gloucestershire, Wiltshire and Bristol/Bath area</v>
      </c>
      <c r="K300" s="44" t="str">
        <v>UKK1 Gloucestershire, Wiltshire and Bristol/Bath area</v>
      </c>
      <c r="L300" s="44" t="str">
        <v>UKK1 Gloucestershire, Wiltshire and Bristol/Bath area</v>
      </c>
      <c r="M300" s="44" t="str">
        <v>DE912 Salzgitter, Kreisfreie Stadt</v>
      </c>
      <c r="N300" s="44" t="str">
        <v>DE912 Salzgitter, Kreisfreie Stadt</v>
      </c>
      <c r="O300" s="44" t="str">
        <v>DE912 Salzgitter, Kreisfreie Stadt</v>
      </c>
      <c r="P300" s="44" t="str">
        <v>DE912 Salzgitter, Kreisfreie Stadt</v>
      </c>
      <c r="Q300" s="44" t="str">
        <v>DE912 Salzgitter, Kreisfreie Stadt</v>
      </c>
    </row>
    <row r="301" spans="1:17" x14ac:dyDescent="0.3">
      <c r="A301" s="44"/>
      <c r="B301" s="44"/>
      <c r="C301" s="44"/>
      <c r="D301" s="44"/>
      <c r="E301" s="44"/>
      <c r="F301" s="44" t="s">
        <v>1222</v>
      </c>
      <c r="G301" s="44" t="s">
        <v>1533</v>
      </c>
      <c r="H301" s="44" t="str">
        <v>UKK2 Dorset and Somerset</v>
      </c>
      <c r="I301" s="44" t="str">
        <v>UKK2 Dorset and Somerset</v>
      </c>
      <c r="J301" s="44" t="str">
        <v>UKK2 Dorset and Somerset</v>
      </c>
      <c r="K301" s="44" t="str">
        <v>UKK2 Dorset and Somerset</v>
      </c>
      <c r="L301" s="44" t="str">
        <v>UKK2 Dorset and Somerset</v>
      </c>
      <c r="M301" s="44" t="str">
        <v>DE913 Wolfsburg, Kreisfreie Stadt</v>
      </c>
      <c r="N301" s="44" t="str">
        <v>DE913 Wolfsburg, Kreisfreie Stadt</v>
      </c>
      <c r="O301" s="44" t="str">
        <v>DE913 Wolfsburg, Kreisfreie Stadt</v>
      </c>
      <c r="P301" s="44" t="str">
        <v>DE913 Wolfsburg, Kreisfreie Stadt</v>
      </c>
      <c r="Q301" s="44" t="str">
        <v>DE913 Wolfsburg, Kreisfreie Stadt</v>
      </c>
    </row>
    <row r="302" spans="1:17" x14ac:dyDescent="0.3">
      <c r="A302" s="44"/>
      <c r="B302" s="44"/>
      <c r="C302" s="44"/>
      <c r="D302" s="44"/>
      <c r="E302" s="44"/>
      <c r="F302" s="44" t="s">
        <v>1223</v>
      </c>
      <c r="G302" s="44" t="s">
        <v>1534</v>
      </c>
      <c r="H302" s="44" t="str">
        <v>UKK3 Cornwall and Isles of Scilly</v>
      </c>
      <c r="I302" s="44" t="str">
        <v>UKK3 Cornwall and Isles of Scilly</v>
      </c>
      <c r="J302" s="44" t="str">
        <v>UKK3 Cornwall and Isles of Scilly</v>
      </c>
      <c r="K302" s="44" t="str">
        <v>UKK3 Cornwall and Isles of Scilly</v>
      </c>
      <c r="L302" s="44" t="str">
        <v>UKK3 Cornwall and Isles of Scilly</v>
      </c>
      <c r="M302" s="44" t="str">
        <v>DE914 Gifhorn</v>
      </c>
      <c r="N302" s="44" t="str">
        <v>DE914 Gifhorn</v>
      </c>
      <c r="O302" s="44" t="str">
        <v>DE914 Gifhorn</v>
      </c>
      <c r="P302" s="44" t="str">
        <v>DE914 Gifhorn</v>
      </c>
      <c r="Q302" s="44" t="str">
        <v>DE914 Gifhorn</v>
      </c>
    </row>
    <row r="303" spans="1:17" x14ac:dyDescent="0.3">
      <c r="A303" s="44"/>
      <c r="B303" s="44"/>
      <c r="C303" s="44"/>
      <c r="D303" s="44"/>
      <c r="E303" s="44"/>
      <c r="F303" s="44" t="s">
        <v>1224</v>
      </c>
      <c r="G303" s="44" t="s">
        <v>1535</v>
      </c>
      <c r="H303" s="44" t="str">
        <v>UKK4 Devon</v>
      </c>
      <c r="I303" s="44" t="str">
        <v>UKK4 Devon</v>
      </c>
      <c r="J303" s="44" t="str">
        <v>UKK4 Devon</v>
      </c>
      <c r="K303" s="44" t="str">
        <v>UKK4 Devon</v>
      </c>
      <c r="L303" s="44" t="str">
        <v>UKK4 Devon</v>
      </c>
      <c r="M303" s="44" t="str">
        <v>DE916 Goslar</v>
      </c>
      <c r="N303" s="44" t="str">
        <v>DE916 Goslar</v>
      </c>
      <c r="O303" s="44" t="str">
        <v>DE916 Goslar</v>
      </c>
      <c r="P303" s="44" t="str">
        <v>DE916 Goslar</v>
      </c>
      <c r="Q303" s="44" t="str">
        <v>DE916 Goslar</v>
      </c>
    </row>
    <row r="304" spans="1:17" x14ac:dyDescent="0.3">
      <c r="A304" s="44"/>
      <c r="B304" s="44"/>
      <c r="C304" s="44"/>
      <c r="D304" s="44"/>
      <c r="E304" s="44"/>
      <c r="F304" s="44" t="s">
        <v>1225</v>
      </c>
      <c r="G304" s="44" t="s">
        <v>1536</v>
      </c>
      <c r="H304" s="44" t="str">
        <v>UKL1 West Wales and The Valleys</v>
      </c>
      <c r="I304" s="44" t="str">
        <v>UKL1 West Wales and The Valleys</v>
      </c>
      <c r="J304" s="44" t="str">
        <v>UKL1 West Wales and The Valleys</v>
      </c>
      <c r="K304" s="44" t="str">
        <v>UKL1 West Wales and The Valleys</v>
      </c>
      <c r="L304" s="44" t="str">
        <v>UKL1 West Wales and The Valleys</v>
      </c>
      <c r="M304" s="44" t="str">
        <v>DE917 Helmstedt</v>
      </c>
      <c r="N304" s="44" t="str">
        <v>DE917 Helmstedt</v>
      </c>
      <c r="O304" s="44" t="str">
        <v>DE917 Helmstedt</v>
      </c>
      <c r="P304" s="44" t="str">
        <v>DE917 Helmstedt</v>
      </c>
      <c r="Q304" s="44" t="str">
        <v>DE917 Helmstedt</v>
      </c>
    </row>
    <row r="305" spans="1:17" x14ac:dyDescent="0.3">
      <c r="A305" s="44"/>
      <c r="B305" s="44"/>
      <c r="C305" s="44"/>
      <c r="D305" s="44"/>
      <c r="E305" s="44"/>
      <c r="F305" s="44" t="s">
        <v>1226</v>
      </c>
      <c r="G305" s="44" t="s">
        <v>1537</v>
      </c>
      <c r="H305" s="44" t="str">
        <v>UKL2 East Wales</v>
      </c>
      <c r="I305" s="44" t="str">
        <v>UKL2 East Wales</v>
      </c>
      <c r="J305" s="44" t="str">
        <v>UKL2 East Wales</v>
      </c>
      <c r="K305" s="44" t="str">
        <v>UKL2 East Wales</v>
      </c>
      <c r="L305" s="44" t="str">
        <v>UKL2 East Wales</v>
      </c>
      <c r="M305" s="44" t="str">
        <v>DE918 Northeim</v>
      </c>
      <c r="N305" s="44" t="str">
        <v>DE918 Northeim</v>
      </c>
      <c r="O305" s="44" t="str">
        <v>DE918 Northeim</v>
      </c>
      <c r="P305" s="44" t="str">
        <v>DE918 Northeim</v>
      </c>
      <c r="Q305" s="44" t="str">
        <v>DE918 Northeim</v>
      </c>
    </row>
    <row r="306" spans="1:17" x14ac:dyDescent="0.3">
      <c r="A306" s="44"/>
      <c r="B306" s="44"/>
      <c r="C306" s="44"/>
      <c r="D306" s="44"/>
      <c r="E306" s="44"/>
      <c r="F306" s="44" t="s">
        <v>1227</v>
      </c>
      <c r="G306" s="44" t="s">
        <v>1538</v>
      </c>
      <c r="H306" s="44" t="str">
        <v>UKM5 North Eastern Scotland</v>
      </c>
      <c r="I306" s="44" t="str">
        <v>UKM5 North Eastern Scotland</v>
      </c>
      <c r="J306" s="44" t="str">
        <v>UKM5 North Eastern Scotland</v>
      </c>
      <c r="K306" s="44" t="str">
        <v>UKM5 North Eastern Scotland</v>
      </c>
      <c r="L306" s="44" t="str">
        <v>UKM5 North Eastern Scotland</v>
      </c>
      <c r="M306" s="44" t="str">
        <v>DE91A Peine</v>
      </c>
      <c r="N306" s="44" t="str">
        <v>DE91A Peine</v>
      </c>
      <c r="O306" s="44" t="str">
        <v>DE91A Peine</v>
      </c>
      <c r="P306" s="44" t="str">
        <v>DE91A Peine</v>
      </c>
      <c r="Q306" s="44" t="str">
        <v>DE91A Peine</v>
      </c>
    </row>
    <row r="307" spans="1:17" x14ac:dyDescent="0.3">
      <c r="A307" s="44"/>
      <c r="B307" s="44"/>
      <c r="C307" s="44"/>
      <c r="D307" s="44"/>
      <c r="E307" s="44"/>
      <c r="F307" s="44" t="s">
        <v>1228</v>
      </c>
      <c r="G307" s="44" t="s">
        <v>1539</v>
      </c>
      <c r="H307" s="44" t="str">
        <v>UKM6 Highlands and Islands</v>
      </c>
      <c r="I307" s="44" t="str">
        <v>UKM6 Highlands and Islands</v>
      </c>
      <c r="J307" s="44" t="str">
        <v>UKM6 Highlands and Islands</v>
      </c>
      <c r="K307" s="44" t="str">
        <v>UKM6 Highlands and Islands</v>
      </c>
      <c r="L307" s="44" t="str">
        <v>UKM6 Highlands and Islands</v>
      </c>
      <c r="M307" s="44" t="str">
        <v>DE91B Wolfenbüttel</v>
      </c>
      <c r="N307" s="44" t="str">
        <v>DE91B Wolfenbüttel</v>
      </c>
      <c r="O307" s="44" t="str">
        <v>DE91B Wolfenbüttel</v>
      </c>
      <c r="P307" s="44" t="str">
        <v>DE91B Wolfenbüttel</v>
      </c>
      <c r="Q307" s="44" t="str">
        <v>DE91B Wolfenbüttel</v>
      </c>
    </row>
    <row r="308" spans="1:17" x14ac:dyDescent="0.3">
      <c r="A308" s="44"/>
      <c r="B308" s="44"/>
      <c r="C308" s="44"/>
      <c r="D308" s="44"/>
      <c r="E308" s="44"/>
      <c r="F308" s="44" t="s">
        <v>1229</v>
      </c>
      <c r="G308" s="44" t="s">
        <v>1540</v>
      </c>
      <c r="H308" s="44" t="str">
        <v>UKM7 Eastern Scotland</v>
      </c>
      <c r="I308" s="44" t="str">
        <v>UKM7 Eastern Scotland</v>
      </c>
      <c r="J308" s="44" t="str">
        <v>UKM7 Eastern Scotland</v>
      </c>
      <c r="K308" s="44" t="str">
        <v>UKM7 Eastern Scotland</v>
      </c>
      <c r="L308" s="44" t="str">
        <v>UKM7 Eastern Scotland</v>
      </c>
      <c r="M308" s="44" t="str">
        <v>DE91C Göttingen</v>
      </c>
      <c r="N308" s="44" t="str">
        <v>DE91C Göttingen</v>
      </c>
      <c r="O308" s="44" t="str">
        <v>DE91C Göttingen</v>
      </c>
      <c r="P308" s="44" t="str">
        <v>DE91C Göttingen</v>
      </c>
      <c r="Q308" s="44" t="str">
        <v>DE91C Göttingen</v>
      </c>
    </row>
    <row r="309" spans="1:17" x14ac:dyDescent="0.3">
      <c r="A309" s="44"/>
      <c r="B309" s="44"/>
      <c r="C309" s="44"/>
      <c r="D309" s="44"/>
      <c r="E309" s="44"/>
      <c r="F309" s="44" t="s">
        <v>1230</v>
      </c>
      <c r="G309" s="44" t="s">
        <v>1541</v>
      </c>
      <c r="H309" s="44" t="str">
        <v>UKM8 West Central Scotland</v>
      </c>
      <c r="I309" s="44" t="str">
        <v>UKM8 West Central Scotland</v>
      </c>
      <c r="J309" s="44" t="str">
        <v>UKM8 West Central Scotland</v>
      </c>
      <c r="K309" s="44" t="str">
        <v>UKM8 West Central Scotland</v>
      </c>
      <c r="L309" s="44" t="str">
        <v>UKM8 West Central Scotland</v>
      </c>
      <c r="M309" s="44" t="str">
        <v>DE922 Diepholz</v>
      </c>
      <c r="N309" s="44" t="str">
        <v>DE922 Diepholz</v>
      </c>
      <c r="O309" s="44" t="str">
        <v>DE922 Diepholz</v>
      </c>
      <c r="P309" s="44" t="str">
        <v>DE922 Diepholz</v>
      </c>
      <c r="Q309" s="44" t="str">
        <v>DE922 Diepholz</v>
      </c>
    </row>
    <row r="310" spans="1:17" x14ac:dyDescent="0.3">
      <c r="A310" s="44"/>
      <c r="B310" s="44"/>
      <c r="C310" s="44"/>
      <c r="D310" s="44"/>
      <c r="E310" s="44"/>
      <c r="F310" s="44" t="s">
        <v>1231</v>
      </c>
      <c r="G310" s="44" t="s">
        <v>1542</v>
      </c>
      <c r="H310" s="44" t="str">
        <v>UKM9 Southern Scotland</v>
      </c>
      <c r="I310" s="44" t="str">
        <v>UKM9 Southern Scotland</v>
      </c>
      <c r="J310" s="44" t="str">
        <v>UKM9 Southern Scotland</v>
      </c>
      <c r="K310" s="44" t="str">
        <v>UKM9 Southern Scotland</v>
      </c>
      <c r="L310" s="44" t="str">
        <v>UKM9 Southern Scotland</v>
      </c>
      <c r="M310" s="44" t="str">
        <v>DE923 Hameln-Pyrmont</v>
      </c>
      <c r="N310" s="44" t="str">
        <v>DE923 Hameln-Pyrmont</v>
      </c>
      <c r="O310" s="44" t="str">
        <v>DE923 Hameln-Pyrmont</v>
      </c>
      <c r="P310" s="44" t="str">
        <v>DE923 Hameln-Pyrmont</v>
      </c>
      <c r="Q310" s="44" t="str">
        <v>DE923 Hameln-Pyrmont</v>
      </c>
    </row>
    <row r="311" spans="1:17" x14ac:dyDescent="0.3">
      <c r="A311" s="44"/>
      <c r="B311" s="44"/>
      <c r="C311" s="44"/>
      <c r="D311" s="44"/>
      <c r="E311" s="44"/>
      <c r="F311" s="44" t="s">
        <v>1232</v>
      </c>
      <c r="G311" s="44" t="s">
        <v>1543</v>
      </c>
      <c r="H311" s="44" t="str">
        <v>UKN0 Northern Ireland</v>
      </c>
      <c r="I311" s="44" t="str">
        <v>UKN0 Northern Ireland</v>
      </c>
      <c r="J311" s="44" t="str">
        <v>UKN0 Northern Ireland</v>
      </c>
      <c r="K311" s="44" t="str">
        <v>UKN0 Northern Ireland</v>
      </c>
      <c r="L311" s="44" t="str">
        <v>UKN0 Northern Ireland</v>
      </c>
      <c r="M311" s="44" t="str">
        <v>DE925 Hildesheim</v>
      </c>
      <c r="N311" s="44" t="str">
        <v>DE925 Hildesheim</v>
      </c>
      <c r="O311" s="44" t="str">
        <v>DE925 Hildesheim</v>
      </c>
      <c r="P311" s="44" t="str">
        <v>DE925 Hildesheim</v>
      </c>
      <c r="Q311" s="44" t="str">
        <v>DE925 Hildesheim</v>
      </c>
    </row>
    <row r="312" spans="1:17" x14ac:dyDescent="0.3">
      <c r="A312" s="44"/>
      <c r="B312" s="44"/>
      <c r="C312" s="44"/>
      <c r="D312" s="44"/>
      <c r="E312" s="44"/>
      <c r="F312" s="44" t="s">
        <v>1233</v>
      </c>
      <c r="G312" s="44" t="s">
        <v>1544</v>
      </c>
      <c r="H312" s="44" t="str">
        <v>UKZZ Extra-Regio NUTS 2</v>
      </c>
      <c r="I312" s="44" t="str">
        <v>UKZZ Extra-Regio NUTS 2</v>
      </c>
      <c r="J312" s="44" t="str">
        <v>UKZZ Extra-Regio NUTS 2</v>
      </c>
      <c r="K312" s="44" t="str">
        <v>UKZZ Extra-Regio NUTS 2</v>
      </c>
      <c r="L312" s="44" t="str">
        <v>UKZZ Extra-Regio NUTS 2</v>
      </c>
      <c r="M312" s="44" t="str">
        <v>DE926 Holzminden</v>
      </c>
      <c r="N312" s="44" t="str">
        <v>DE926 Holzminden</v>
      </c>
      <c r="O312" s="44" t="str">
        <v>DE926 Holzminden</v>
      </c>
      <c r="P312" s="44" t="str">
        <v>DE926 Holzminden</v>
      </c>
      <c r="Q312" s="44" t="str">
        <v>DE926 Holzminden</v>
      </c>
    </row>
    <row r="313" spans="1:17" x14ac:dyDescent="0.3">
      <c r="A313" s="44"/>
      <c r="B313" s="44"/>
      <c r="C313" s="44"/>
      <c r="D313" s="44"/>
      <c r="E313" s="44"/>
      <c r="F313" s="44"/>
      <c r="G313" s="44" t="s">
        <v>1545</v>
      </c>
      <c r="H313" s="44"/>
      <c r="I313" s="44"/>
      <c r="J313" s="44"/>
      <c r="K313" s="44"/>
      <c r="L313" s="44"/>
      <c r="M313" s="44" t="str">
        <v>DE927 Nienburg (Weser)</v>
      </c>
      <c r="N313" s="44" t="str">
        <v>DE927 Nienburg (Weser)</v>
      </c>
      <c r="O313" s="44" t="str">
        <v>DE927 Nienburg (Weser)</v>
      </c>
      <c r="P313" s="44" t="str">
        <v>DE927 Nienburg (Weser)</v>
      </c>
      <c r="Q313" s="44" t="str">
        <v>DE927 Nienburg (Weser)</v>
      </c>
    </row>
    <row r="314" spans="1:17" x14ac:dyDescent="0.3">
      <c r="A314" s="44"/>
      <c r="B314" s="44"/>
      <c r="C314" s="44"/>
      <c r="D314" s="44"/>
      <c r="E314" s="44"/>
      <c r="F314" s="44"/>
      <c r="G314" s="44" t="s">
        <v>1546</v>
      </c>
      <c r="H314" s="44"/>
      <c r="I314" s="44"/>
      <c r="J314" s="44"/>
      <c r="K314" s="44"/>
      <c r="L314" s="44"/>
      <c r="M314" s="44" t="str">
        <v>DE928 Schaumburg</v>
      </c>
      <c r="N314" s="44" t="str">
        <v>DE928 Schaumburg</v>
      </c>
      <c r="O314" s="44" t="str">
        <v>DE928 Schaumburg</v>
      </c>
      <c r="P314" s="44" t="str">
        <v>DE928 Schaumburg</v>
      </c>
      <c r="Q314" s="44" t="str">
        <v>DE928 Schaumburg</v>
      </c>
    </row>
    <row r="315" spans="1:17" x14ac:dyDescent="0.3">
      <c r="A315" s="44"/>
      <c r="B315" s="44"/>
      <c r="C315" s="44"/>
      <c r="D315" s="44"/>
      <c r="E315" s="44"/>
      <c r="F315" s="44"/>
      <c r="G315" s="44" t="s">
        <v>1547</v>
      </c>
      <c r="H315" s="44"/>
      <c r="I315" s="44"/>
      <c r="J315" s="44"/>
      <c r="K315" s="44"/>
      <c r="L315" s="44"/>
      <c r="M315" s="44" t="str">
        <v>DE929 Region Hannover</v>
      </c>
      <c r="N315" s="44" t="str">
        <v>DE929 Region Hannover</v>
      </c>
      <c r="O315" s="44" t="str">
        <v>DE929 Region Hannover</v>
      </c>
      <c r="P315" s="44" t="str">
        <v>DE929 Region Hannover</v>
      </c>
      <c r="Q315" s="44" t="str">
        <v>DE929 Region Hannover</v>
      </c>
    </row>
    <row r="316" spans="1:17" x14ac:dyDescent="0.3">
      <c r="A316" s="44"/>
      <c r="B316" s="44"/>
      <c r="C316" s="44"/>
      <c r="D316" s="44"/>
      <c r="E316" s="44"/>
      <c r="F316" s="44"/>
      <c r="G316" s="44" t="s">
        <v>1548</v>
      </c>
      <c r="H316" s="44"/>
      <c r="I316" s="44"/>
      <c r="J316" s="44"/>
      <c r="K316" s="44"/>
      <c r="L316" s="44"/>
      <c r="M316" s="44" t="str">
        <v>DE931 Celle</v>
      </c>
      <c r="N316" s="44" t="str">
        <v>DE931 Celle</v>
      </c>
      <c r="O316" s="44" t="str">
        <v>DE931 Celle</v>
      </c>
      <c r="P316" s="44" t="str">
        <v>DE931 Celle</v>
      </c>
      <c r="Q316" s="44" t="str">
        <v>DE931 Celle</v>
      </c>
    </row>
    <row r="317" spans="1:17" x14ac:dyDescent="0.3">
      <c r="A317" s="44"/>
      <c r="B317" s="44"/>
      <c r="C317" s="44"/>
      <c r="D317" s="44"/>
      <c r="E317" s="44"/>
      <c r="F317" s="44"/>
      <c r="G317" s="44" t="s">
        <v>1549</v>
      </c>
      <c r="H317" s="44"/>
      <c r="I317" s="44"/>
      <c r="J317" s="44"/>
      <c r="K317" s="44"/>
      <c r="L317" s="44"/>
      <c r="M317" s="44" t="str">
        <v>DE932 Cuxhaven</v>
      </c>
      <c r="N317" s="44" t="str">
        <v>DE932 Cuxhaven</v>
      </c>
      <c r="O317" s="44" t="str">
        <v>DE932 Cuxhaven</v>
      </c>
      <c r="P317" s="44" t="str">
        <v>DE932 Cuxhaven</v>
      </c>
      <c r="Q317" s="44" t="str">
        <v>DE932 Cuxhaven</v>
      </c>
    </row>
    <row r="318" spans="1:17" x14ac:dyDescent="0.3">
      <c r="A318" s="44"/>
      <c r="B318" s="44"/>
      <c r="C318" s="44"/>
      <c r="D318" s="44"/>
      <c r="E318" s="44"/>
      <c r="F318" s="44"/>
      <c r="G318" s="44" t="s">
        <v>1550</v>
      </c>
      <c r="H318" s="44"/>
      <c r="I318" s="44"/>
      <c r="J318" s="44"/>
      <c r="K318" s="44"/>
      <c r="L318" s="44"/>
      <c r="M318" s="44" t="str">
        <v>DE933 Harburg</v>
      </c>
      <c r="N318" s="44" t="str">
        <v>DE933 Harburg</v>
      </c>
      <c r="O318" s="44" t="str">
        <v>DE933 Harburg</v>
      </c>
      <c r="P318" s="44" t="str">
        <v>DE933 Harburg</v>
      </c>
      <c r="Q318" s="44" t="str">
        <v>DE933 Harburg</v>
      </c>
    </row>
    <row r="319" spans="1:17" x14ac:dyDescent="0.3">
      <c r="A319" s="44"/>
      <c r="B319" s="44"/>
      <c r="C319" s="44"/>
      <c r="D319" s="44"/>
      <c r="E319" s="44"/>
      <c r="F319" s="44"/>
      <c r="G319" s="44" t="s">
        <v>1551</v>
      </c>
      <c r="H319" s="44"/>
      <c r="I319" s="44"/>
      <c r="J319" s="44"/>
      <c r="K319" s="44"/>
      <c r="L319" s="44"/>
      <c r="M319" s="44" t="str">
        <v>DE934 Lüchow-Dannenberg</v>
      </c>
      <c r="N319" s="44" t="str">
        <v>DE934 Lüchow-Dannenberg</v>
      </c>
      <c r="O319" s="44" t="str">
        <v>DE934 Lüchow-Dannenberg</v>
      </c>
      <c r="P319" s="44" t="str">
        <v>DE934 Lüchow-Dannenberg</v>
      </c>
      <c r="Q319" s="44" t="str">
        <v>DE934 Lüchow-Dannenberg</v>
      </c>
    </row>
    <row r="320" spans="1:17" x14ac:dyDescent="0.3">
      <c r="A320" s="44"/>
      <c r="B320" s="44"/>
      <c r="C320" s="44"/>
      <c r="D320" s="44"/>
      <c r="E320" s="44"/>
      <c r="F320" s="44"/>
      <c r="G320" s="44" t="s">
        <v>1552</v>
      </c>
      <c r="H320" s="44"/>
      <c r="I320" s="44"/>
      <c r="J320" s="44"/>
      <c r="K320" s="44"/>
      <c r="L320" s="44"/>
      <c r="M320" s="44" t="str">
        <v>DE935 Lüneburg, Landkreis</v>
      </c>
      <c r="N320" s="44" t="str">
        <v>DE935 Lüneburg, Landkreis</v>
      </c>
      <c r="O320" s="44" t="str">
        <v>DE935 Lüneburg, Landkreis</v>
      </c>
      <c r="P320" s="44" t="str">
        <v>DE935 Lüneburg, Landkreis</v>
      </c>
      <c r="Q320" s="44" t="str">
        <v>DE935 Lüneburg, Landkreis</v>
      </c>
    </row>
    <row r="321" spans="1:17" x14ac:dyDescent="0.3">
      <c r="A321" s="44"/>
      <c r="B321" s="44"/>
      <c r="C321" s="44"/>
      <c r="D321" s="44"/>
      <c r="E321" s="44"/>
      <c r="F321" s="44"/>
      <c r="G321" s="44" t="s">
        <v>1553</v>
      </c>
      <c r="H321" s="44"/>
      <c r="I321" s="44"/>
      <c r="J321" s="44"/>
      <c r="K321" s="44"/>
      <c r="L321" s="44"/>
      <c r="M321" s="44" t="str">
        <v>DE936 Osterholz</v>
      </c>
      <c r="N321" s="44" t="str">
        <v>DE936 Osterholz</v>
      </c>
      <c r="O321" s="44" t="str">
        <v>DE936 Osterholz</v>
      </c>
      <c r="P321" s="44" t="str">
        <v>DE936 Osterholz</v>
      </c>
      <c r="Q321" s="44" t="str">
        <v>DE936 Osterholz</v>
      </c>
    </row>
    <row r="322" spans="1:17" x14ac:dyDescent="0.3">
      <c r="A322" s="44"/>
      <c r="B322" s="44"/>
      <c r="C322" s="44"/>
      <c r="D322" s="44"/>
      <c r="E322" s="44"/>
      <c r="F322" s="44"/>
      <c r="G322" s="44" t="s">
        <v>1554</v>
      </c>
      <c r="H322" s="44"/>
      <c r="I322" s="44"/>
      <c r="J322" s="44"/>
      <c r="K322" s="44"/>
      <c r="L322" s="44"/>
      <c r="M322" s="44" t="str">
        <v>DE937 Rotenburg (Wümme)</v>
      </c>
      <c r="N322" s="44" t="str">
        <v>DE937 Rotenburg (Wümme)</v>
      </c>
      <c r="O322" s="44" t="str">
        <v>DE937 Rotenburg (Wümme)</v>
      </c>
      <c r="P322" s="44" t="str">
        <v>DE937 Rotenburg (Wümme)</v>
      </c>
      <c r="Q322" s="44" t="str">
        <v>DE937 Rotenburg (Wümme)</v>
      </c>
    </row>
    <row r="323" spans="1:17" x14ac:dyDescent="0.3">
      <c r="A323" s="44"/>
      <c r="B323" s="44"/>
      <c r="C323" s="44"/>
      <c r="D323" s="44"/>
      <c r="E323" s="44"/>
      <c r="F323" s="44"/>
      <c r="G323" s="44" t="s">
        <v>1555</v>
      </c>
      <c r="H323" s="44"/>
      <c r="I323" s="44"/>
      <c r="J323" s="44"/>
      <c r="K323" s="44"/>
      <c r="L323" s="44"/>
      <c r="M323" s="44" t="str">
        <v>DE938 Heidekreis</v>
      </c>
      <c r="N323" s="44" t="str">
        <v>DE938 Heidekreis</v>
      </c>
      <c r="O323" s="44" t="str">
        <v>DE938 Heidekreis</v>
      </c>
      <c r="P323" s="44" t="str">
        <v>DE938 Heidekreis</v>
      </c>
      <c r="Q323" s="44" t="str">
        <v>DE938 Heidekreis</v>
      </c>
    </row>
    <row r="324" spans="1:17" x14ac:dyDescent="0.3">
      <c r="A324" s="44"/>
      <c r="B324" s="44"/>
      <c r="C324" s="44"/>
      <c r="D324" s="44"/>
      <c r="E324" s="44"/>
      <c r="F324" s="44"/>
      <c r="G324" s="44" t="s">
        <v>1556</v>
      </c>
      <c r="H324" s="44"/>
      <c r="I324" s="44"/>
      <c r="J324" s="44"/>
      <c r="K324" s="44"/>
      <c r="L324" s="44"/>
      <c r="M324" s="44" t="str">
        <v>DE939 Stade</v>
      </c>
      <c r="N324" s="44" t="str">
        <v>DE939 Stade</v>
      </c>
      <c r="O324" s="44" t="str">
        <v>DE939 Stade</v>
      </c>
      <c r="P324" s="44" t="str">
        <v>DE939 Stade</v>
      </c>
      <c r="Q324" s="44" t="str">
        <v>DE939 Stade</v>
      </c>
    </row>
    <row r="325" spans="1:17" x14ac:dyDescent="0.3">
      <c r="A325" s="44"/>
      <c r="B325" s="44"/>
      <c r="C325" s="44"/>
      <c r="D325" s="44"/>
      <c r="E325" s="44"/>
      <c r="F325" s="44"/>
      <c r="G325" s="44" t="s">
        <v>1557</v>
      </c>
      <c r="H325" s="44"/>
      <c r="I325" s="44"/>
      <c r="J325" s="44"/>
      <c r="K325" s="44"/>
      <c r="L325" s="44"/>
      <c r="M325" s="44" t="str">
        <v>DE93A Uelzen</v>
      </c>
      <c r="N325" s="44" t="str">
        <v>DE93A Uelzen</v>
      </c>
      <c r="O325" s="44" t="str">
        <v>DE93A Uelzen</v>
      </c>
      <c r="P325" s="44" t="str">
        <v>DE93A Uelzen</v>
      </c>
      <c r="Q325" s="44" t="str">
        <v>DE93A Uelzen</v>
      </c>
    </row>
    <row r="326" spans="1:17" x14ac:dyDescent="0.3">
      <c r="A326" s="44"/>
      <c r="B326" s="44"/>
      <c r="C326" s="44"/>
      <c r="D326" s="44"/>
      <c r="E326" s="44"/>
      <c r="F326" s="44"/>
      <c r="G326" s="44" t="s">
        <v>1558</v>
      </c>
      <c r="H326" s="44"/>
      <c r="I326" s="44"/>
      <c r="J326" s="44"/>
      <c r="K326" s="44"/>
      <c r="L326" s="44"/>
      <c r="M326" s="44" t="str">
        <v>DE93B Verden</v>
      </c>
      <c r="N326" s="44" t="str">
        <v>DE93B Verden</v>
      </c>
      <c r="O326" s="44" t="str">
        <v>DE93B Verden</v>
      </c>
      <c r="P326" s="44" t="str">
        <v>DE93B Verden</v>
      </c>
      <c r="Q326" s="44" t="str">
        <v>DE93B Verden</v>
      </c>
    </row>
    <row r="327" spans="1:17" x14ac:dyDescent="0.3">
      <c r="A327" s="44"/>
      <c r="B327" s="44"/>
      <c r="C327" s="44"/>
      <c r="D327" s="44"/>
      <c r="E327" s="44"/>
      <c r="F327" s="44"/>
      <c r="G327" s="44" t="s">
        <v>1559</v>
      </c>
      <c r="H327" s="44"/>
      <c r="I327" s="44"/>
      <c r="J327" s="44"/>
      <c r="K327" s="44"/>
      <c r="L327" s="44"/>
      <c r="M327" s="44" t="str">
        <v>DE941 Delmenhorst, Kreisfreie Stadt</v>
      </c>
      <c r="N327" s="44" t="str">
        <v>DE941 Delmenhorst, Kreisfreie Stadt</v>
      </c>
      <c r="O327" s="44" t="str">
        <v>DE941 Delmenhorst, Kreisfreie Stadt</v>
      </c>
      <c r="P327" s="44" t="str">
        <v>DE941 Delmenhorst, Kreisfreie Stadt</v>
      </c>
      <c r="Q327" s="44" t="str">
        <v>DE941 Delmenhorst, Kreisfreie Stadt</v>
      </c>
    </row>
    <row r="328" spans="1:17" x14ac:dyDescent="0.3">
      <c r="A328" s="44"/>
      <c r="B328" s="44"/>
      <c r="C328" s="44"/>
      <c r="D328" s="44"/>
      <c r="E328" s="44"/>
      <c r="F328" s="44"/>
      <c r="G328" s="44" t="s">
        <v>1560</v>
      </c>
      <c r="H328" s="44"/>
      <c r="I328" s="44"/>
      <c r="J328" s="44"/>
      <c r="K328" s="44"/>
      <c r="L328" s="44"/>
      <c r="M328" s="44" t="str">
        <v>DE942 Emden, Kreisfreie Stadt</v>
      </c>
      <c r="N328" s="44" t="str">
        <v>DE942 Emden, Kreisfreie Stadt</v>
      </c>
      <c r="O328" s="44" t="str">
        <v>DE942 Emden, Kreisfreie Stadt</v>
      </c>
      <c r="P328" s="44" t="str">
        <v>DE942 Emden, Kreisfreie Stadt</v>
      </c>
      <c r="Q328" s="44" t="str">
        <v>DE942 Emden, Kreisfreie Stadt</v>
      </c>
    </row>
    <row r="329" spans="1:17" x14ac:dyDescent="0.3">
      <c r="A329" s="44"/>
      <c r="B329" s="44"/>
      <c r="C329" s="44"/>
      <c r="D329" s="44"/>
      <c r="E329" s="44"/>
      <c r="F329" s="44"/>
      <c r="G329" s="44" t="s">
        <v>1561</v>
      </c>
      <c r="H329" s="44"/>
      <c r="I329" s="44"/>
      <c r="J329" s="44"/>
      <c r="K329" s="44"/>
      <c r="L329" s="44"/>
      <c r="M329" s="44" t="str">
        <v>DE943 Oldenburg (Oldenburg), Kreisfreie Stadt</v>
      </c>
      <c r="N329" s="44" t="str">
        <v>DE943 Oldenburg (Oldenburg), Kreisfreie Stadt</v>
      </c>
      <c r="O329" s="44" t="str">
        <v>DE943 Oldenburg (Oldenburg), Kreisfreie Stadt</v>
      </c>
      <c r="P329" s="44" t="str">
        <v>DE943 Oldenburg (Oldenburg), Kreisfreie Stadt</v>
      </c>
      <c r="Q329" s="44" t="str">
        <v>DE943 Oldenburg (Oldenburg), Kreisfreie Stadt</v>
      </c>
    </row>
    <row r="330" spans="1:17" x14ac:dyDescent="0.3">
      <c r="A330" s="44"/>
      <c r="B330" s="44"/>
      <c r="C330" s="44"/>
      <c r="D330" s="44"/>
      <c r="E330" s="44"/>
      <c r="F330" s="44"/>
      <c r="G330" s="44" t="s">
        <v>1562</v>
      </c>
      <c r="H330" s="44"/>
      <c r="I330" s="44"/>
      <c r="J330" s="44"/>
      <c r="K330" s="44"/>
      <c r="L330" s="44"/>
      <c r="M330" s="44" t="str">
        <v>DE944 Osnabrück, Kreisfreie Stadt</v>
      </c>
      <c r="N330" s="44" t="str">
        <v>DE944 Osnabrück, Kreisfreie Stadt</v>
      </c>
      <c r="O330" s="44" t="str">
        <v>DE944 Osnabrück, Kreisfreie Stadt</v>
      </c>
      <c r="P330" s="44" t="str">
        <v>DE944 Osnabrück, Kreisfreie Stadt</v>
      </c>
      <c r="Q330" s="44" t="str">
        <v>DE944 Osnabrück, Kreisfreie Stadt</v>
      </c>
    </row>
    <row r="331" spans="1:17" x14ac:dyDescent="0.3">
      <c r="A331" s="44"/>
      <c r="B331" s="44"/>
      <c r="C331" s="44"/>
      <c r="D331" s="44"/>
      <c r="E331" s="44"/>
      <c r="F331" s="44"/>
      <c r="G331" s="44" t="s">
        <v>1563</v>
      </c>
      <c r="H331" s="44"/>
      <c r="I331" s="44"/>
      <c r="J331" s="44"/>
      <c r="K331" s="44"/>
      <c r="L331" s="44"/>
      <c r="M331" s="44" t="str">
        <v>DE945 Wilhelmshaven, Kreisfreie Stadt</v>
      </c>
      <c r="N331" s="44" t="str">
        <v>DE945 Wilhelmshaven, Kreisfreie Stadt</v>
      </c>
      <c r="O331" s="44" t="str">
        <v>DE945 Wilhelmshaven, Kreisfreie Stadt</v>
      </c>
      <c r="P331" s="44" t="str">
        <v>DE945 Wilhelmshaven, Kreisfreie Stadt</v>
      </c>
      <c r="Q331" s="44" t="str">
        <v>DE945 Wilhelmshaven, Kreisfreie Stadt</v>
      </c>
    </row>
    <row r="332" spans="1:17" x14ac:dyDescent="0.3">
      <c r="A332" s="44"/>
      <c r="B332" s="44"/>
      <c r="C332" s="44"/>
      <c r="D332" s="44"/>
      <c r="E332" s="44"/>
      <c r="F332" s="44"/>
      <c r="G332" s="44" t="s">
        <v>1564</v>
      </c>
      <c r="H332" s="44"/>
      <c r="I332" s="44"/>
      <c r="J332" s="44"/>
      <c r="K332" s="44"/>
      <c r="L332" s="44"/>
      <c r="M332" s="44" t="str">
        <v>DE946 Ammerland</v>
      </c>
      <c r="N332" s="44" t="str">
        <v>DE946 Ammerland</v>
      </c>
      <c r="O332" s="44" t="str">
        <v>DE946 Ammerland</v>
      </c>
      <c r="P332" s="44" t="str">
        <v>DE946 Ammerland</v>
      </c>
      <c r="Q332" s="44" t="str">
        <v>DE946 Ammerland</v>
      </c>
    </row>
    <row r="333" spans="1:17" x14ac:dyDescent="0.3">
      <c r="A333" s="44"/>
      <c r="B333" s="44"/>
      <c r="C333" s="44"/>
      <c r="D333" s="44"/>
      <c r="E333" s="44"/>
      <c r="F333" s="44"/>
      <c r="G333" s="44" t="s">
        <v>1565</v>
      </c>
      <c r="H333" s="44"/>
      <c r="I333" s="44"/>
      <c r="J333" s="44"/>
      <c r="K333" s="44"/>
      <c r="L333" s="44"/>
      <c r="M333" s="44" t="str">
        <v>DE947 Aurich</v>
      </c>
      <c r="N333" s="44" t="str">
        <v>DE947 Aurich</v>
      </c>
      <c r="O333" s="44" t="str">
        <v>DE947 Aurich</v>
      </c>
      <c r="P333" s="44" t="str">
        <v>DE947 Aurich</v>
      </c>
      <c r="Q333" s="44" t="str">
        <v>DE947 Aurich</v>
      </c>
    </row>
    <row r="334" spans="1:17" x14ac:dyDescent="0.3">
      <c r="A334" s="44"/>
      <c r="B334" s="44"/>
      <c r="C334" s="44"/>
      <c r="D334" s="44"/>
      <c r="E334" s="44"/>
      <c r="F334" s="44"/>
      <c r="G334" s="44" t="s">
        <v>1566</v>
      </c>
      <c r="H334" s="44"/>
      <c r="I334" s="44"/>
      <c r="J334" s="44"/>
      <c r="K334" s="44"/>
      <c r="L334" s="44"/>
      <c r="M334" s="44" t="str">
        <v>DE948 Cloppenburg</v>
      </c>
      <c r="N334" s="44" t="str">
        <v>DE948 Cloppenburg</v>
      </c>
      <c r="O334" s="44" t="str">
        <v>DE948 Cloppenburg</v>
      </c>
      <c r="P334" s="44" t="str">
        <v>DE948 Cloppenburg</v>
      </c>
      <c r="Q334" s="44" t="str">
        <v>DE948 Cloppenburg</v>
      </c>
    </row>
    <row r="335" spans="1:17" x14ac:dyDescent="0.3">
      <c r="A335" s="44"/>
      <c r="B335" s="44"/>
      <c r="C335" s="44"/>
      <c r="D335" s="44"/>
      <c r="E335" s="44"/>
      <c r="F335" s="44"/>
      <c r="G335" s="44" t="s">
        <v>1567</v>
      </c>
      <c r="H335" s="44"/>
      <c r="I335" s="44"/>
      <c r="J335" s="44"/>
      <c r="K335" s="44"/>
      <c r="L335" s="44"/>
      <c r="M335" s="44" t="str">
        <v>DE949 Emsland</v>
      </c>
      <c r="N335" s="44" t="str">
        <v>DE949 Emsland</v>
      </c>
      <c r="O335" s="44" t="str">
        <v>DE949 Emsland</v>
      </c>
      <c r="P335" s="44" t="str">
        <v>DE949 Emsland</v>
      </c>
      <c r="Q335" s="44" t="str">
        <v>DE949 Emsland</v>
      </c>
    </row>
    <row r="336" spans="1:17" x14ac:dyDescent="0.3">
      <c r="A336" s="44"/>
      <c r="B336" s="44"/>
      <c r="C336" s="44"/>
      <c r="D336" s="44"/>
      <c r="E336" s="44"/>
      <c r="F336" s="44"/>
      <c r="G336" s="44" t="s">
        <v>1568</v>
      </c>
      <c r="H336" s="44"/>
      <c r="I336" s="44"/>
      <c r="J336" s="44"/>
      <c r="K336" s="44"/>
      <c r="L336" s="44"/>
      <c r="M336" s="44" t="str">
        <v>DE94A Friesland (DE)</v>
      </c>
      <c r="N336" s="44" t="str">
        <v>DE94A Friesland (DE)</v>
      </c>
      <c r="O336" s="44" t="str">
        <v>DE94A Friesland (DE)</v>
      </c>
      <c r="P336" s="44" t="str">
        <v>DE94A Friesland (DE)</v>
      </c>
      <c r="Q336" s="44" t="str">
        <v>DE94A Friesland (DE)</v>
      </c>
    </row>
    <row r="337" spans="1:17" x14ac:dyDescent="0.3">
      <c r="A337" s="44"/>
      <c r="B337" s="44"/>
      <c r="C337" s="44"/>
      <c r="D337" s="44"/>
      <c r="E337" s="44"/>
      <c r="F337" s="44"/>
      <c r="G337" s="44" t="s">
        <v>1569</v>
      </c>
      <c r="H337" s="44"/>
      <c r="I337" s="44"/>
      <c r="J337" s="44"/>
      <c r="K337" s="44"/>
      <c r="L337" s="44"/>
      <c r="M337" s="44" t="str">
        <v>DE94B Grafschaft Bentheim</v>
      </c>
      <c r="N337" s="44" t="str">
        <v>DE94B Grafschaft Bentheim</v>
      </c>
      <c r="O337" s="44" t="str">
        <v>DE94B Grafschaft Bentheim</v>
      </c>
      <c r="P337" s="44" t="str">
        <v>DE94B Grafschaft Bentheim</v>
      </c>
      <c r="Q337" s="44" t="str">
        <v>DE94B Grafschaft Bentheim</v>
      </c>
    </row>
    <row r="338" spans="1:17" x14ac:dyDescent="0.3">
      <c r="A338" s="44"/>
      <c r="B338" s="44"/>
      <c r="C338" s="44"/>
      <c r="D338" s="44"/>
      <c r="E338" s="44"/>
      <c r="F338" s="44"/>
      <c r="G338" s="44" t="s">
        <v>1570</v>
      </c>
      <c r="H338" s="44"/>
      <c r="I338" s="44"/>
      <c r="J338" s="44"/>
      <c r="K338" s="44"/>
      <c r="L338" s="44"/>
      <c r="M338" s="44" t="str">
        <v>DE94C Leer</v>
      </c>
      <c r="N338" s="44" t="str">
        <v>DE94C Leer</v>
      </c>
      <c r="O338" s="44" t="str">
        <v>DE94C Leer</v>
      </c>
      <c r="P338" s="44" t="str">
        <v>DE94C Leer</v>
      </c>
      <c r="Q338" s="44" t="str">
        <v>DE94C Leer</v>
      </c>
    </row>
    <row r="339" spans="1:17" x14ac:dyDescent="0.3">
      <c r="A339" s="44"/>
      <c r="B339" s="44"/>
      <c r="C339" s="44"/>
      <c r="D339" s="44"/>
      <c r="E339" s="44"/>
      <c r="F339" s="44"/>
      <c r="G339" s="44" t="s">
        <v>1571</v>
      </c>
      <c r="H339" s="44"/>
      <c r="I339" s="44"/>
      <c r="J339" s="44"/>
      <c r="K339" s="44"/>
      <c r="L339" s="44"/>
      <c r="M339" s="44" t="str">
        <v>DE94D Oldenburg, Landkreis</v>
      </c>
      <c r="N339" s="44" t="str">
        <v>DE94D Oldenburg, Landkreis</v>
      </c>
      <c r="O339" s="44" t="str">
        <v>DE94D Oldenburg, Landkreis</v>
      </c>
      <c r="P339" s="44" t="str">
        <v>DE94D Oldenburg, Landkreis</v>
      </c>
      <c r="Q339" s="44" t="str">
        <v>DE94D Oldenburg, Landkreis</v>
      </c>
    </row>
    <row r="340" spans="1:17" x14ac:dyDescent="0.3">
      <c r="A340" s="44"/>
      <c r="B340" s="44"/>
      <c r="C340" s="44"/>
      <c r="D340" s="44"/>
      <c r="E340" s="44"/>
      <c r="F340" s="44"/>
      <c r="G340" s="44" t="s">
        <v>1572</v>
      </c>
      <c r="H340" s="44"/>
      <c r="I340" s="44"/>
      <c r="J340" s="44"/>
      <c r="K340" s="44"/>
      <c r="L340" s="44"/>
      <c r="M340" s="44" t="str">
        <v>DE94E Osnabrück, Landkreis</v>
      </c>
      <c r="N340" s="44" t="str">
        <v>DE94E Osnabrück, Landkreis</v>
      </c>
      <c r="O340" s="44" t="str">
        <v>DE94E Osnabrück, Landkreis</v>
      </c>
      <c r="P340" s="44" t="str">
        <v>DE94E Osnabrück, Landkreis</v>
      </c>
      <c r="Q340" s="44" t="str">
        <v>DE94E Osnabrück, Landkreis</v>
      </c>
    </row>
    <row r="341" spans="1:17" x14ac:dyDescent="0.3">
      <c r="A341" s="44"/>
      <c r="B341" s="44"/>
      <c r="C341" s="44"/>
      <c r="D341" s="44"/>
      <c r="E341" s="44"/>
      <c r="F341" s="44"/>
      <c r="G341" s="44" t="s">
        <v>1573</v>
      </c>
      <c r="H341" s="44"/>
      <c r="I341" s="44"/>
      <c r="J341" s="44"/>
      <c r="K341" s="44"/>
      <c r="L341" s="44"/>
      <c r="M341" s="44" t="str">
        <v>DE94F Vechta</v>
      </c>
      <c r="N341" s="44" t="str">
        <v>DE94F Vechta</v>
      </c>
      <c r="O341" s="44" t="str">
        <v>DE94F Vechta</v>
      </c>
      <c r="P341" s="44" t="str">
        <v>DE94F Vechta</v>
      </c>
      <c r="Q341" s="44" t="str">
        <v>DE94F Vechta</v>
      </c>
    </row>
    <row r="342" spans="1:17" x14ac:dyDescent="0.3">
      <c r="A342" s="44"/>
      <c r="B342" s="44"/>
      <c r="C342" s="44"/>
      <c r="D342" s="44"/>
      <c r="E342" s="44"/>
      <c r="F342" s="44"/>
      <c r="G342" s="44" t="s">
        <v>1574</v>
      </c>
      <c r="H342" s="44"/>
      <c r="I342" s="44"/>
      <c r="J342" s="44"/>
      <c r="K342" s="44"/>
      <c r="L342" s="44"/>
      <c r="M342" s="44" t="str">
        <v>DE94G Wesermarsch</v>
      </c>
      <c r="N342" s="44" t="str">
        <v>DE94G Wesermarsch</v>
      </c>
      <c r="O342" s="44" t="str">
        <v>DE94G Wesermarsch</v>
      </c>
      <c r="P342" s="44" t="str">
        <v>DE94G Wesermarsch</v>
      </c>
      <c r="Q342" s="44" t="str">
        <v>DE94G Wesermarsch</v>
      </c>
    </row>
    <row r="343" spans="1:17" x14ac:dyDescent="0.3">
      <c r="A343" s="44"/>
      <c r="B343" s="44"/>
      <c r="C343" s="44"/>
      <c r="D343" s="44"/>
      <c r="E343" s="44"/>
      <c r="F343" s="44"/>
      <c r="G343" s="44" t="s">
        <v>1575</v>
      </c>
      <c r="H343" s="44"/>
      <c r="I343" s="44"/>
      <c r="J343" s="44"/>
      <c r="K343" s="44"/>
      <c r="L343" s="44"/>
      <c r="M343" s="44" t="str">
        <v>DE94H Wittmund</v>
      </c>
      <c r="N343" s="44" t="str">
        <v>DE94H Wittmund</v>
      </c>
      <c r="O343" s="44" t="str">
        <v>DE94H Wittmund</v>
      </c>
      <c r="P343" s="44" t="str">
        <v>DE94H Wittmund</v>
      </c>
      <c r="Q343" s="44" t="str">
        <v>DE94H Wittmund</v>
      </c>
    </row>
    <row r="344" spans="1:17" x14ac:dyDescent="0.3">
      <c r="A344" s="44"/>
      <c r="B344" s="44"/>
      <c r="C344" s="44"/>
      <c r="D344" s="44"/>
      <c r="E344" s="44"/>
      <c r="F344" s="44"/>
      <c r="G344" s="44" t="s">
        <v>1576</v>
      </c>
      <c r="H344" s="44"/>
      <c r="I344" s="44"/>
      <c r="J344" s="44"/>
      <c r="K344" s="44"/>
      <c r="L344" s="44"/>
      <c r="M344" s="44" t="str">
        <v>DEA11 Düsseldorf, Kreisfreie Stadt</v>
      </c>
      <c r="N344" s="44" t="str">
        <v>DEA11 Düsseldorf, Kreisfreie Stadt</v>
      </c>
      <c r="O344" s="44" t="str">
        <v>DEA11 Düsseldorf, Kreisfreie Stadt</v>
      </c>
      <c r="P344" s="44" t="str">
        <v>DEA11 Düsseldorf, Kreisfreie Stadt</v>
      </c>
      <c r="Q344" s="44" t="str">
        <v>DEA11 Düsseldorf, Kreisfreie Stadt</v>
      </c>
    </row>
    <row r="345" spans="1:17" x14ac:dyDescent="0.3">
      <c r="A345" s="44"/>
      <c r="B345" s="44"/>
      <c r="C345" s="44"/>
      <c r="D345" s="44"/>
      <c r="E345" s="44"/>
      <c r="F345" s="44"/>
      <c r="G345" s="44" t="s">
        <v>1577</v>
      </c>
      <c r="H345" s="44"/>
      <c r="I345" s="44"/>
      <c r="J345" s="44"/>
      <c r="K345" s="44"/>
      <c r="L345" s="44"/>
      <c r="M345" s="44" t="str">
        <v>DEA12 Duisburg, Kreisfreie Stadt</v>
      </c>
      <c r="N345" s="44" t="str">
        <v>DEA12 Duisburg, Kreisfreie Stadt</v>
      </c>
      <c r="O345" s="44" t="str">
        <v>DEA12 Duisburg, Kreisfreie Stadt</v>
      </c>
      <c r="P345" s="44" t="str">
        <v>DEA12 Duisburg, Kreisfreie Stadt</v>
      </c>
      <c r="Q345" s="44" t="str">
        <v>DEA12 Duisburg, Kreisfreie Stadt</v>
      </c>
    </row>
    <row r="346" spans="1:17" x14ac:dyDescent="0.3">
      <c r="A346" s="44"/>
      <c r="B346" s="44"/>
      <c r="C346" s="44"/>
      <c r="D346" s="44"/>
      <c r="E346" s="44"/>
      <c r="F346" s="44"/>
      <c r="G346" s="44" t="s">
        <v>1578</v>
      </c>
      <c r="H346" s="44"/>
      <c r="I346" s="44"/>
      <c r="J346" s="44"/>
      <c r="K346" s="44"/>
      <c r="L346" s="44"/>
      <c r="M346" s="44" t="str">
        <v>DEA13 Essen, Kreisfreie Stadt</v>
      </c>
      <c r="N346" s="44" t="str">
        <v>DEA13 Essen, Kreisfreie Stadt</v>
      </c>
      <c r="O346" s="44" t="str">
        <v>DEA13 Essen, Kreisfreie Stadt</v>
      </c>
      <c r="P346" s="44" t="str">
        <v>DEA13 Essen, Kreisfreie Stadt</v>
      </c>
      <c r="Q346" s="44" t="str">
        <v>DEA13 Essen, Kreisfreie Stadt</v>
      </c>
    </row>
    <row r="347" spans="1:17" x14ac:dyDescent="0.3">
      <c r="A347" s="44"/>
      <c r="B347" s="44"/>
      <c r="C347" s="44"/>
      <c r="D347" s="44"/>
      <c r="E347" s="44"/>
      <c r="F347" s="44"/>
      <c r="G347" s="44" t="s">
        <v>1579</v>
      </c>
      <c r="H347" s="44"/>
      <c r="I347" s="44"/>
      <c r="J347" s="44"/>
      <c r="K347" s="44"/>
      <c r="L347" s="44"/>
      <c r="M347" s="44" t="str">
        <v>DEA14 Krefeld, Kreisfreie Stadt</v>
      </c>
      <c r="N347" s="44" t="str">
        <v>DEA14 Krefeld, Kreisfreie Stadt</v>
      </c>
      <c r="O347" s="44" t="str">
        <v>DEA14 Krefeld, Kreisfreie Stadt</v>
      </c>
      <c r="P347" s="44" t="str">
        <v>DEA14 Krefeld, Kreisfreie Stadt</v>
      </c>
      <c r="Q347" s="44" t="str">
        <v>DEA14 Krefeld, Kreisfreie Stadt</v>
      </c>
    </row>
    <row r="348" spans="1:17" x14ac:dyDescent="0.3">
      <c r="A348" s="44"/>
      <c r="B348" s="44"/>
      <c r="C348" s="44"/>
      <c r="D348" s="44"/>
      <c r="E348" s="44"/>
      <c r="F348" s="44"/>
      <c r="G348" s="44" t="s">
        <v>1580</v>
      </c>
      <c r="H348" s="44"/>
      <c r="I348" s="44"/>
      <c r="J348" s="44"/>
      <c r="K348" s="44"/>
      <c r="L348" s="44"/>
      <c r="M348" s="44" t="str">
        <v>DEA15 Mönchengladbach, Kreisfreie Stadt</v>
      </c>
      <c r="N348" s="44" t="str">
        <v>DEA15 Mönchengladbach, Kreisfreie Stadt</v>
      </c>
      <c r="O348" s="44" t="str">
        <v>DEA15 Mönchengladbach, Kreisfreie Stadt</v>
      </c>
      <c r="P348" s="44" t="str">
        <v>DEA15 Mönchengladbach, Kreisfreie Stadt</v>
      </c>
      <c r="Q348" s="44" t="str">
        <v>DEA15 Mönchengladbach, Kreisfreie Stadt</v>
      </c>
    </row>
    <row r="349" spans="1:17" x14ac:dyDescent="0.3">
      <c r="A349" s="44"/>
      <c r="B349" s="44"/>
      <c r="C349" s="44"/>
      <c r="D349" s="44"/>
      <c r="E349" s="44"/>
      <c r="F349" s="44"/>
      <c r="G349" s="44" t="s">
        <v>1581</v>
      </c>
      <c r="H349" s="44"/>
      <c r="I349" s="44"/>
      <c r="J349" s="44"/>
      <c r="K349" s="44"/>
      <c r="L349" s="44"/>
      <c r="M349" s="44" t="str">
        <v>DEA16 Mülheim an der Ruhr, Kreisfreie Stadt</v>
      </c>
      <c r="N349" s="44" t="str">
        <v>DEA16 Mülheim an der Ruhr, Kreisfreie Stadt</v>
      </c>
      <c r="O349" s="44" t="str">
        <v>DEA16 Mülheim an der Ruhr, Kreisfreie Stadt</v>
      </c>
      <c r="P349" s="44" t="str">
        <v>DEA16 Mülheim an der Ruhr, Kreisfreie Stadt</v>
      </c>
      <c r="Q349" s="44" t="str">
        <v>DEA16 Mülheim an der Ruhr, Kreisfreie Stadt</v>
      </c>
    </row>
    <row r="350" spans="1:17" x14ac:dyDescent="0.3">
      <c r="A350" s="44"/>
      <c r="B350" s="44"/>
      <c r="C350" s="44"/>
      <c r="D350" s="44"/>
      <c r="E350" s="44"/>
      <c r="F350" s="44"/>
      <c r="G350" s="44" t="s">
        <v>1582</v>
      </c>
      <c r="H350" s="44"/>
      <c r="I350" s="44"/>
      <c r="J350" s="44"/>
      <c r="K350" s="44"/>
      <c r="L350" s="44"/>
      <c r="M350" s="44" t="str">
        <v>DEA17 Oberhausen, Kreisfreie Stadt</v>
      </c>
      <c r="N350" s="44" t="str">
        <v>DEA17 Oberhausen, Kreisfreie Stadt</v>
      </c>
      <c r="O350" s="44" t="str">
        <v>DEA17 Oberhausen, Kreisfreie Stadt</v>
      </c>
      <c r="P350" s="44" t="str">
        <v>DEA17 Oberhausen, Kreisfreie Stadt</v>
      </c>
      <c r="Q350" s="44" t="str">
        <v>DEA17 Oberhausen, Kreisfreie Stadt</v>
      </c>
    </row>
    <row r="351" spans="1:17" x14ac:dyDescent="0.3">
      <c r="A351" s="44"/>
      <c r="B351" s="44"/>
      <c r="C351" s="44"/>
      <c r="D351" s="44"/>
      <c r="E351" s="44"/>
      <c r="F351" s="44"/>
      <c r="G351" s="44" t="s">
        <v>1583</v>
      </c>
      <c r="H351" s="44"/>
      <c r="I351" s="44"/>
      <c r="J351" s="44"/>
      <c r="K351" s="44"/>
      <c r="L351" s="44"/>
      <c r="M351" s="44" t="str">
        <v>DEA18 Remscheid, Kreisfreie Stadt</v>
      </c>
      <c r="N351" s="44" t="str">
        <v>DEA18 Remscheid, Kreisfreie Stadt</v>
      </c>
      <c r="O351" s="44" t="str">
        <v>DEA18 Remscheid, Kreisfreie Stadt</v>
      </c>
      <c r="P351" s="44" t="str">
        <v>DEA18 Remscheid, Kreisfreie Stadt</v>
      </c>
      <c r="Q351" s="44" t="str">
        <v>DEA18 Remscheid, Kreisfreie Stadt</v>
      </c>
    </row>
    <row r="352" spans="1:17" x14ac:dyDescent="0.3">
      <c r="A352" s="44"/>
      <c r="B352" s="44"/>
      <c r="C352" s="44"/>
      <c r="D352" s="44"/>
      <c r="E352" s="44"/>
      <c r="F352" s="44"/>
      <c r="G352" s="44" t="s">
        <v>1584</v>
      </c>
      <c r="H352" s="44"/>
      <c r="I352" s="44"/>
      <c r="J352" s="44"/>
      <c r="K352" s="44"/>
      <c r="L352" s="44"/>
      <c r="M352" s="44" t="str">
        <v>DEA19 Solingen, Kreisfreie Stadt</v>
      </c>
      <c r="N352" s="44" t="str">
        <v>DEA19 Solingen, Kreisfreie Stadt</v>
      </c>
      <c r="O352" s="44" t="str">
        <v>DEA19 Solingen, Kreisfreie Stadt</v>
      </c>
      <c r="P352" s="44" t="str">
        <v>DEA19 Solingen, Kreisfreie Stadt</v>
      </c>
      <c r="Q352" s="44" t="str">
        <v>DEA19 Solingen, Kreisfreie Stadt</v>
      </c>
    </row>
    <row r="353" spans="1:17" x14ac:dyDescent="0.3">
      <c r="A353" s="44"/>
      <c r="B353" s="44"/>
      <c r="C353" s="44"/>
      <c r="D353" s="44"/>
      <c r="E353" s="44"/>
      <c r="F353" s="44"/>
      <c r="G353" s="44" t="s">
        <v>1585</v>
      </c>
      <c r="H353" s="44"/>
      <c r="I353" s="44"/>
      <c r="J353" s="44"/>
      <c r="K353" s="44"/>
      <c r="L353" s="44"/>
      <c r="M353" s="44" t="str">
        <v>DEA1A Wuppertal, Kreisfreie Stadt</v>
      </c>
      <c r="N353" s="44" t="str">
        <v>DEA1A Wuppertal, Kreisfreie Stadt</v>
      </c>
      <c r="O353" s="44" t="str">
        <v>DEA1A Wuppertal, Kreisfreie Stadt</v>
      </c>
      <c r="P353" s="44" t="str">
        <v>DEA1A Wuppertal, Kreisfreie Stadt</v>
      </c>
      <c r="Q353" s="44" t="str">
        <v>DEA1A Wuppertal, Kreisfreie Stadt</v>
      </c>
    </row>
    <row r="354" spans="1:17" x14ac:dyDescent="0.3">
      <c r="A354" s="44"/>
      <c r="B354" s="44"/>
      <c r="C354" s="44"/>
      <c r="D354" s="44"/>
      <c r="E354" s="44"/>
      <c r="F354" s="44"/>
      <c r="G354" s="44" t="s">
        <v>1586</v>
      </c>
      <c r="H354" s="44"/>
      <c r="I354" s="44"/>
      <c r="J354" s="44"/>
      <c r="K354" s="44"/>
      <c r="L354" s="44"/>
      <c r="M354" s="44" t="str">
        <v>DEA1B Kleve</v>
      </c>
      <c r="N354" s="44" t="str">
        <v>DEA1B Kleve</v>
      </c>
      <c r="O354" s="44" t="str">
        <v>DEA1B Kleve</v>
      </c>
      <c r="P354" s="44" t="str">
        <v>DEA1B Kleve</v>
      </c>
      <c r="Q354" s="44" t="str">
        <v>DEA1B Kleve</v>
      </c>
    </row>
    <row r="355" spans="1:17" x14ac:dyDescent="0.3">
      <c r="A355" s="44"/>
      <c r="B355" s="44"/>
      <c r="C355" s="44"/>
      <c r="D355" s="44"/>
      <c r="E355" s="44"/>
      <c r="F355" s="44"/>
      <c r="G355" s="44" t="s">
        <v>1587</v>
      </c>
      <c r="H355" s="44"/>
      <c r="I355" s="44"/>
      <c r="J355" s="44"/>
      <c r="K355" s="44"/>
      <c r="L355" s="44"/>
      <c r="M355" s="44" t="str">
        <v>DEA1C Mettmann</v>
      </c>
      <c r="N355" s="44" t="str">
        <v>DEA1C Mettmann</v>
      </c>
      <c r="O355" s="44" t="str">
        <v>DEA1C Mettmann</v>
      </c>
      <c r="P355" s="44" t="str">
        <v>DEA1C Mettmann</v>
      </c>
      <c r="Q355" s="44" t="str">
        <v>DEA1C Mettmann</v>
      </c>
    </row>
    <row r="356" spans="1:17" x14ac:dyDescent="0.3">
      <c r="A356" s="44"/>
      <c r="B356" s="44"/>
      <c r="C356" s="44"/>
      <c r="D356" s="44"/>
      <c r="E356" s="44"/>
      <c r="F356" s="44"/>
      <c r="G356" s="44" t="s">
        <v>1588</v>
      </c>
      <c r="H356" s="44"/>
      <c r="I356" s="44"/>
      <c r="J356" s="44"/>
      <c r="K356" s="44"/>
      <c r="L356" s="44"/>
      <c r="M356" s="44" t="str">
        <v>DEA1D Rhein-Kreis Neuss</v>
      </c>
      <c r="N356" s="44" t="str">
        <v>DEA1D Rhein-Kreis Neuss</v>
      </c>
      <c r="O356" s="44" t="str">
        <v>DEA1D Rhein-Kreis Neuss</v>
      </c>
      <c r="P356" s="44" t="str">
        <v>DEA1D Rhein-Kreis Neuss</v>
      </c>
      <c r="Q356" s="44" t="str">
        <v>DEA1D Rhein-Kreis Neuss</v>
      </c>
    </row>
    <row r="357" spans="1:17" x14ac:dyDescent="0.3">
      <c r="A357" s="44"/>
      <c r="B357" s="44"/>
      <c r="C357" s="44"/>
      <c r="D357" s="44"/>
      <c r="E357" s="44"/>
      <c r="F357" s="44"/>
      <c r="G357" s="44" t="s">
        <v>1589</v>
      </c>
      <c r="H357" s="44"/>
      <c r="I357" s="44"/>
      <c r="J357" s="44"/>
      <c r="K357" s="44"/>
      <c r="L357" s="44"/>
      <c r="M357" s="44" t="str">
        <v>DEA1E Viersen</v>
      </c>
      <c r="N357" s="44" t="str">
        <v>DEA1E Viersen</v>
      </c>
      <c r="O357" s="44" t="str">
        <v>DEA1E Viersen</v>
      </c>
      <c r="P357" s="44" t="str">
        <v>DEA1E Viersen</v>
      </c>
      <c r="Q357" s="44" t="str">
        <v>DEA1E Viersen</v>
      </c>
    </row>
    <row r="358" spans="1:17" x14ac:dyDescent="0.3">
      <c r="A358" s="44"/>
      <c r="B358" s="44"/>
      <c r="C358" s="44"/>
      <c r="D358" s="44"/>
      <c r="E358" s="44"/>
      <c r="F358" s="44"/>
      <c r="G358" s="44" t="s">
        <v>1590</v>
      </c>
      <c r="H358" s="44"/>
      <c r="I358" s="44"/>
      <c r="J358" s="44"/>
      <c r="K358" s="44"/>
      <c r="L358" s="44"/>
      <c r="M358" s="44" t="str">
        <v>DEA1F Wesel</v>
      </c>
      <c r="N358" s="44" t="str">
        <v>DEA1F Wesel</v>
      </c>
      <c r="O358" s="44" t="str">
        <v>DEA1F Wesel</v>
      </c>
      <c r="P358" s="44" t="str">
        <v>DEA1F Wesel</v>
      </c>
      <c r="Q358" s="44" t="str">
        <v>DEA1F Wesel</v>
      </c>
    </row>
    <row r="359" spans="1:17" x14ac:dyDescent="0.3">
      <c r="A359" s="44"/>
      <c r="B359" s="44"/>
      <c r="C359" s="44"/>
      <c r="D359" s="44"/>
      <c r="E359" s="44"/>
      <c r="F359" s="44"/>
      <c r="G359" s="44" t="s">
        <v>1591</v>
      </c>
      <c r="H359" s="44"/>
      <c r="I359" s="44"/>
      <c r="J359" s="44"/>
      <c r="K359" s="44"/>
      <c r="L359" s="44"/>
      <c r="M359" s="44" t="str">
        <v>DEA22 Bonn, Kreisfreie Stadt</v>
      </c>
      <c r="N359" s="44" t="str">
        <v>DEA22 Bonn, Kreisfreie Stadt</v>
      </c>
      <c r="O359" s="44" t="str">
        <v>DEA22 Bonn, Kreisfreie Stadt</v>
      </c>
      <c r="P359" s="44" t="str">
        <v>DEA22 Bonn, Kreisfreie Stadt</v>
      </c>
      <c r="Q359" s="44" t="str">
        <v>DEA22 Bonn, Kreisfreie Stadt</v>
      </c>
    </row>
    <row r="360" spans="1:17" x14ac:dyDescent="0.3">
      <c r="A360" s="44"/>
      <c r="B360" s="44"/>
      <c r="C360" s="44"/>
      <c r="D360" s="44"/>
      <c r="E360" s="44"/>
      <c r="F360" s="44"/>
      <c r="G360" s="44" t="s">
        <v>1592</v>
      </c>
      <c r="H360" s="44"/>
      <c r="I360" s="44"/>
      <c r="J360" s="44"/>
      <c r="K360" s="44"/>
      <c r="L360" s="44"/>
      <c r="M360" s="44" t="str">
        <v>DEA23 Köln, Kreisfreie Stadt</v>
      </c>
      <c r="N360" s="44" t="str">
        <v>DEA23 Köln, Kreisfreie Stadt</v>
      </c>
      <c r="O360" s="44" t="str">
        <v>DEA23 Köln, Kreisfreie Stadt</v>
      </c>
      <c r="P360" s="44" t="str">
        <v>DEA23 Köln, Kreisfreie Stadt</v>
      </c>
      <c r="Q360" s="44" t="str">
        <v>DEA23 Köln, Kreisfreie Stadt</v>
      </c>
    </row>
    <row r="361" spans="1:17" x14ac:dyDescent="0.3">
      <c r="A361" s="44"/>
      <c r="B361" s="44"/>
      <c r="C361" s="44"/>
      <c r="D361" s="44"/>
      <c r="E361" s="44"/>
      <c r="F361" s="44"/>
      <c r="G361" s="44" t="s">
        <v>1593</v>
      </c>
      <c r="H361" s="44"/>
      <c r="I361" s="44"/>
      <c r="J361" s="44"/>
      <c r="K361" s="44"/>
      <c r="L361" s="44"/>
      <c r="M361" s="44" t="str">
        <v>DEA24 Leverkusen, Kreisfreie Stadt</v>
      </c>
      <c r="N361" s="44" t="str">
        <v>DEA24 Leverkusen, Kreisfreie Stadt</v>
      </c>
      <c r="O361" s="44" t="str">
        <v>DEA24 Leverkusen, Kreisfreie Stadt</v>
      </c>
      <c r="P361" s="44" t="str">
        <v>DEA24 Leverkusen, Kreisfreie Stadt</v>
      </c>
      <c r="Q361" s="44" t="str">
        <v>DEA24 Leverkusen, Kreisfreie Stadt</v>
      </c>
    </row>
    <row r="362" spans="1:17" x14ac:dyDescent="0.3">
      <c r="A362" s="44"/>
      <c r="B362" s="44"/>
      <c r="C362" s="44"/>
      <c r="D362" s="44"/>
      <c r="E362" s="44"/>
      <c r="F362" s="44"/>
      <c r="G362" s="44" t="s">
        <v>1594</v>
      </c>
      <c r="H362" s="44"/>
      <c r="I362" s="44"/>
      <c r="J362" s="44"/>
      <c r="K362" s="44"/>
      <c r="L362" s="44"/>
      <c r="M362" s="44" t="str">
        <v>DEA26 Düren</v>
      </c>
      <c r="N362" s="44" t="str">
        <v>DEA26 Düren</v>
      </c>
      <c r="O362" s="44" t="str">
        <v>DEA26 Düren</v>
      </c>
      <c r="P362" s="44" t="str">
        <v>DEA26 Düren</v>
      </c>
      <c r="Q362" s="44" t="str">
        <v>DEA26 Düren</v>
      </c>
    </row>
    <row r="363" spans="1:17" x14ac:dyDescent="0.3">
      <c r="A363" s="44"/>
      <c r="B363" s="44"/>
      <c r="C363" s="44"/>
      <c r="D363" s="44"/>
      <c r="E363" s="44"/>
      <c r="F363" s="44"/>
      <c r="G363" s="44" t="s">
        <v>1595</v>
      </c>
      <c r="H363" s="44"/>
      <c r="I363" s="44"/>
      <c r="J363" s="44"/>
      <c r="K363" s="44"/>
      <c r="L363" s="44"/>
      <c r="M363" s="44" t="str">
        <v>DEA27 Rhein-Erft-Kreis</v>
      </c>
      <c r="N363" s="44" t="str">
        <v>DEA27 Rhein-Erft-Kreis</v>
      </c>
      <c r="O363" s="44" t="str">
        <v>DEA27 Rhein-Erft-Kreis</v>
      </c>
      <c r="P363" s="44" t="str">
        <v>DEA27 Rhein-Erft-Kreis</v>
      </c>
      <c r="Q363" s="44" t="str">
        <v>DEA27 Rhein-Erft-Kreis</v>
      </c>
    </row>
    <row r="364" spans="1:17" x14ac:dyDescent="0.3">
      <c r="A364" s="44"/>
      <c r="B364" s="44"/>
      <c r="C364" s="44"/>
      <c r="D364" s="44"/>
      <c r="E364" s="44"/>
      <c r="F364" s="44"/>
      <c r="G364" s="44" t="s">
        <v>1596</v>
      </c>
      <c r="H364" s="44"/>
      <c r="I364" s="44"/>
      <c r="J364" s="44"/>
      <c r="K364" s="44"/>
      <c r="L364" s="44"/>
      <c r="M364" s="44" t="str">
        <v>DEA28 Euskirchen</v>
      </c>
      <c r="N364" s="44" t="str">
        <v>DEA28 Euskirchen</v>
      </c>
      <c r="O364" s="44" t="str">
        <v>DEA28 Euskirchen</v>
      </c>
      <c r="P364" s="44" t="str">
        <v>DEA28 Euskirchen</v>
      </c>
      <c r="Q364" s="44" t="str">
        <v>DEA28 Euskirchen</v>
      </c>
    </row>
    <row r="365" spans="1:17" x14ac:dyDescent="0.3">
      <c r="A365" s="44"/>
      <c r="B365" s="44"/>
      <c r="C365" s="44"/>
      <c r="D365" s="44"/>
      <c r="E365" s="44"/>
      <c r="F365" s="44"/>
      <c r="G365" s="44" t="s">
        <v>1597</v>
      </c>
      <c r="H365" s="44"/>
      <c r="I365" s="44"/>
      <c r="J365" s="44"/>
      <c r="K365" s="44"/>
      <c r="L365" s="44"/>
      <c r="M365" s="44" t="str">
        <v>DEA29 Heinsberg</v>
      </c>
      <c r="N365" s="44" t="str">
        <v>DEA29 Heinsberg</v>
      </c>
      <c r="O365" s="44" t="str">
        <v>DEA29 Heinsberg</v>
      </c>
      <c r="P365" s="44" t="str">
        <v>DEA29 Heinsberg</v>
      </c>
      <c r="Q365" s="44" t="str">
        <v>DEA29 Heinsberg</v>
      </c>
    </row>
    <row r="366" spans="1:17" x14ac:dyDescent="0.3">
      <c r="A366" s="44"/>
      <c r="B366" s="44"/>
      <c r="C366" s="44"/>
      <c r="D366" s="44"/>
      <c r="E366" s="44"/>
      <c r="F366" s="44"/>
      <c r="G366" s="44" t="s">
        <v>1598</v>
      </c>
      <c r="H366" s="44"/>
      <c r="I366" s="44"/>
      <c r="J366" s="44"/>
      <c r="K366" s="44"/>
      <c r="L366" s="44"/>
      <c r="M366" s="44" t="str">
        <v>DEA2A Oberbergischer Kreis</v>
      </c>
      <c r="N366" s="44" t="str">
        <v>DEA2A Oberbergischer Kreis</v>
      </c>
      <c r="O366" s="44" t="str">
        <v>DEA2A Oberbergischer Kreis</v>
      </c>
      <c r="P366" s="44" t="str">
        <v>DEA2A Oberbergischer Kreis</v>
      </c>
      <c r="Q366" s="44" t="str">
        <v>DEA2A Oberbergischer Kreis</v>
      </c>
    </row>
    <row r="367" spans="1:17" x14ac:dyDescent="0.3">
      <c r="A367" s="44"/>
      <c r="B367" s="44"/>
      <c r="C367" s="44"/>
      <c r="D367" s="44"/>
      <c r="E367" s="44"/>
      <c r="F367" s="44"/>
      <c r="G367" s="44" t="s">
        <v>1599</v>
      </c>
      <c r="H367" s="44"/>
      <c r="I367" s="44"/>
      <c r="J367" s="44"/>
      <c r="K367" s="44"/>
      <c r="L367" s="44"/>
      <c r="M367" s="44" t="str">
        <v>DEA2B Rheinisch-Bergischer Kreis</v>
      </c>
      <c r="N367" s="44" t="str">
        <v>DEA2B Rheinisch-Bergischer Kreis</v>
      </c>
      <c r="O367" s="44" t="str">
        <v>DEA2B Rheinisch-Bergischer Kreis</v>
      </c>
      <c r="P367" s="44" t="str">
        <v>DEA2B Rheinisch-Bergischer Kreis</v>
      </c>
      <c r="Q367" s="44" t="str">
        <v>DEA2B Rheinisch-Bergischer Kreis</v>
      </c>
    </row>
    <row r="368" spans="1:17" x14ac:dyDescent="0.3">
      <c r="A368" s="44"/>
      <c r="B368" s="44"/>
      <c r="C368" s="44"/>
      <c r="D368" s="44"/>
      <c r="E368" s="44"/>
      <c r="F368" s="44"/>
      <c r="G368" s="44" t="s">
        <v>1600</v>
      </c>
      <c r="H368" s="44"/>
      <c r="I368" s="44"/>
      <c r="J368" s="44"/>
      <c r="K368" s="44"/>
      <c r="L368" s="44"/>
      <c r="M368" s="44" t="str">
        <v>DEA2C Rhein-Sieg-Kreis</v>
      </c>
      <c r="N368" s="44" t="str">
        <v>DEA2C Rhein-Sieg-Kreis</v>
      </c>
      <c r="O368" s="44" t="str">
        <v>DEA2C Rhein-Sieg-Kreis</v>
      </c>
      <c r="P368" s="44" t="str">
        <v>DEA2C Rhein-Sieg-Kreis</v>
      </c>
      <c r="Q368" s="44" t="str">
        <v>DEA2C Rhein-Sieg-Kreis</v>
      </c>
    </row>
    <row r="369" spans="1:17" x14ac:dyDescent="0.3">
      <c r="A369" s="44"/>
      <c r="B369" s="44"/>
      <c r="C369" s="44"/>
      <c r="D369" s="44"/>
      <c r="E369" s="44"/>
      <c r="F369" s="44"/>
      <c r="G369" s="44" t="s">
        <v>1601</v>
      </c>
      <c r="H369" s="44"/>
      <c r="I369" s="44"/>
      <c r="J369" s="44"/>
      <c r="K369" s="44"/>
      <c r="L369" s="44"/>
      <c r="M369" s="44" t="str">
        <v>DEA2D Städteregion Aachen</v>
      </c>
      <c r="N369" s="44" t="str">
        <v>DEA2D Städteregion Aachen</v>
      </c>
      <c r="O369" s="44" t="str">
        <v>DEA2D Städteregion Aachen</v>
      </c>
      <c r="P369" s="44" t="str">
        <v>DEA2D Städteregion Aachen</v>
      </c>
      <c r="Q369" s="44" t="str">
        <v>DEA2D Städteregion Aachen</v>
      </c>
    </row>
    <row r="370" spans="1:17" x14ac:dyDescent="0.3">
      <c r="A370" s="44"/>
      <c r="B370" s="44"/>
      <c r="C370" s="44"/>
      <c r="D370" s="44"/>
      <c r="E370" s="44"/>
      <c r="F370" s="44"/>
      <c r="G370" s="44" t="s">
        <v>1602</v>
      </c>
      <c r="H370" s="44"/>
      <c r="I370" s="44"/>
      <c r="J370" s="44"/>
      <c r="K370" s="44"/>
      <c r="L370" s="44"/>
      <c r="M370" s="44" t="str">
        <v>DEA31 Bottrop, Kreisfreie Stadt</v>
      </c>
      <c r="N370" s="44" t="str">
        <v>DEA31 Bottrop, Kreisfreie Stadt</v>
      </c>
      <c r="O370" s="44" t="str">
        <v>DEA31 Bottrop, Kreisfreie Stadt</v>
      </c>
      <c r="P370" s="44" t="str">
        <v>DEA31 Bottrop, Kreisfreie Stadt</v>
      </c>
      <c r="Q370" s="44" t="str">
        <v>DEA31 Bottrop, Kreisfreie Stadt</v>
      </c>
    </row>
    <row r="371" spans="1:17" x14ac:dyDescent="0.3">
      <c r="A371" s="44"/>
      <c r="B371" s="44"/>
      <c r="C371" s="44"/>
      <c r="D371" s="44"/>
      <c r="E371" s="44"/>
      <c r="F371" s="44"/>
      <c r="G371" s="44" t="s">
        <v>1603</v>
      </c>
      <c r="H371" s="44"/>
      <c r="I371" s="44"/>
      <c r="J371" s="44"/>
      <c r="K371" s="44"/>
      <c r="L371" s="44"/>
      <c r="M371" s="44" t="str">
        <v>DEA32 Gelsenkirchen, Kreisfreie Stadt</v>
      </c>
      <c r="N371" s="44" t="str">
        <v>DEA32 Gelsenkirchen, Kreisfreie Stadt</v>
      </c>
      <c r="O371" s="44" t="str">
        <v>DEA32 Gelsenkirchen, Kreisfreie Stadt</v>
      </c>
      <c r="P371" s="44" t="str">
        <v>DEA32 Gelsenkirchen, Kreisfreie Stadt</v>
      </c>
      <c r="Q371" s="44" t="str">
        <v>DEA32 Gelsenkirchen, Kreisfreie Stadt</v>
      </c>
    </row>
    <row r="372" spans="1:17" x14ac:dyDescent="0.3">
      <c r="A372" s="44"/>
      <c r="B372" s="44"/>
      <c r="C372" s="44"/>
      <c r="D372" s="44"/>
      <c r="E372" s="44"/>
      <c r="F372" s="44"/>
      <c r="G372" s="44" t="s">
        <v>1604</v>
      </c>
      <c r="H372" s="44"/>
      <c r="I372" s="44"/>
      <c r="J372" s="44"/>
      <c r="K372" s="44"/>
      <c r="L372" s="44"/>
      <c r="M372" s="44" t="str">
        <v>DEA33 Münster, Kreisfreie Stadt</v>
      </c>
      <c r="N372" s="44" t="str">
        <v>DEA33 Münster, Kreisfreie Stadt</v>
      </c>
      <c r="O372" s="44" t="str">
        <v>DEA33 Münster, Kreisfreie Stadt</v>
      </c>
      <c r="P372" s="44" t="str">
        <v>DEA33 Münster, Kreisfreie Stadt</v>
      </c>
      <c r="Q372" s="44" t="str">
        <v>DEA33 Münster, Kreisfreie Stadt</v>
      </c>
    </row>
    <row r="373" spans="1:17" x14ac:dyDescent="0.3">
      <c r="A373" s="44"/>
      <c r="B373" s="44"/>
      <c r="C373" s="44"/>
      <c r="D373" s="44"/>
      <c r="E373" s="44"/>
      <c r="F373" s="44"/>
      <c r="G373" s="44" t="s">
        <v>1605</v>
      </c>
      <c r="H373" s="44"/>
      <c r="I373" s="44"/>
      <c r="J373" s="44"/>
      <c r="K373" s="44"/>
      <c r="L373" s="44"/>
      <c r="M373" s="44" t="str">
        <v>DEA34 Borken</v>
      </c>
      <c r="N373" s="44" t="str">
        <v>DEA34 Borken</v>
      </c>
      <c r="O373" s="44" t="str">
        <v>DEA34 Borken</v>
      </c>
      <c r="P373" s="44" t="str">
        <v>DEA34 Borken</v>
      </c>
      <c r="Q373" s="44" t="str">
        <v>DEA34 Borken</v>
      </c>
    </row>
    <row r="374" spans="1:17" x14ac:dyDescent="0.3">
      <c r="A374" s="44"/>
      <c r="B374" s="44"/>
      <c r="C374" s="44"/>
      <c r="D374" s="44"/>
      <c r="E374" s="44"/>
      <c r="F374" s="44"/>
      <c r="G374" s="44" t="s">
        <v>1606</v>
      </c>
      <c r="H374" s="44"/>
      <c r="I374" s="44"/>
      <c r="J374" s="44"/>
      <c r="K374" s="44"/>
      <c r="L374" s="44"/>
      <c r="M374" s="44" t="str">
        <v>DEA35 Coesfeld</v>
      </c>
      <c r="N374" s="44" t="str">
        <v>DEA35 Coesfeld</v>
      </c>
      <c r="O374" s="44" t="str">
        <v>DEA35 Coesfeld</v>
      </c>
      <c r="P374" s="44" t="str">
        <v>DEA35 Coesfeld</v>
      </c>
      <c r="Q374" s="44" t="str">
        <v>DEA35 Coesfeld</v>
      </c>
    </row>
    <row r="375" spans="1:17" x14ac:dyDescent="0.3">
      <c r="A375" s="44"/>
      <c r="B375" s="44"/>
      <c r="C375" s="44"/>
      <c r="D375" s="44"/>
      <c r="E375" s="44"/>
      <c r="F375" s="44"/>
      <c r="G375" s="44" t="s">
        <v>1607</v>
      </c>
      <c r="H375" s="44"/>
      <c r="I375" s="44"/>
      <c r="J375" s="44"/>
      <c r="K375" s="44"/>
      <c r="L375" s="44"/>
      <c r="M375" s="44" t="str">
        <v>DEA36 Recklinghausen</v>
      </c>
      <c r="N375" s="44" t="str">
        <v>DEA36 Recklinghausen</v>
      </c>
      <c r="O375" s="44" t="str">
        <v>DEA36 Recklinghausen</v>
      </c>
      <c r="P375" s="44" t="str">
        <v>DEA36 Recklinghausen</v>
      </c>
      <c r="Q375" s="44" t="str">
        <v>DEA36 Recklinghausen</v>
      </c>
    </row>
    <row r="376" spans="1:17" x14ac:dyDescent="0.3">
      <c r="A376" s="44"/>
      <c r="B376" s="44"/>
      <c r="C376" s="44"/>
      <c r="D376" s="44"/>
      <c r="E376" s="44"/>
      <c r="F376" s="44"/>
      <c r="G376" s="44" t="s">
        <v>1608</v>
      </c>
      <c r="H376" s="44"/>
      <c r="I376" s="44"/>
      <c r="J376" s="44"/>
      <c r="K376" s="44"/>
      <c r="L376" s="44"/>
      <c r="M376" s="44" t="str">
        <v>DEA37 Steinfurt</v>
      </c>
      <c r="N376" s="44" t="str">
        <v>DEA37 Steinfurt</v>
      </c>
      <c r="O376" s="44" t="str">
        <v>DEA37 Steinfurt</v>
      </c>
      <c r="P376" s="44" t="str">
        <v>DEA37 Steinfurt</v>
      </c>
      <c r="Q376" s="44" t="str">
        <v>DEA37 Steinfurt</v>
      </c>
    </row>
    <row r="377" spans="1:17" x14ac:dyDescent="0.3">
      <c r="A377" s="44"/>
      <c r="B377" s="44"/>
      <c r="C377" s="44"/>
      <c r="D377" s="44"/>
      <c r="E377" s="44"/>
      <c r="F377" s="44"/>
      <c r="G377" s="44" t="s">
        <v>1609</v>
      </c>
      <c r="H377" s="44"/>
      <c r="I377" s="44"/>
      <c r="J377" s="44"/>
      <c r="K377" s="44"/>
      <c r="L377" s="44"/>
      <c r="M377" s="44" t="str">
        <v>DEA38 Warendorf</v>
      </c>
      <c r="N377" s="44" t="str">
        <v>DEA38 Warendorf</v>
      </c>
      <c r="O377" s="44" t="str">
        <v>DEA38 Warendorf</v>
      </c>
      <c r="P377" s="44" t="str">
        <v>DEA38 Warendorf</v>
      </c>
      <c r="Q377" s="44" t="str">
        <v>DEA38 Warendorf</v>
      </c>
    </row>
    <row r="378" spans="1:17" x14ac:dyDescent="0.3">
      <c r="A378" s="44"/>
      <c r="B378" s="44"/>
      <c r="C378" s="44"/>
      <c r="D378" s="44"/>
      <c r="E378" s="44"/>
      <c r="F378" s="44"/>
      <c r="G378" s="44" t="s">
        <v>1610</v>
      </c>
      <c r="H378" s="44"/>
      <c r="I378" s="44"/>
      <c r="J378" s="44"/>
      <c r="K378" s="44"/>
      <c r="L378" s="44"/>
      <c r="M378" s="44" t="str">
        <v>DEA41 Bielefeld, Kreisfreie Stadt</v>
      </c>
      <c r="N378" s="44" t="str">
        <v>DEA41 Bielefeld, Kreisfreie Stadt</v>
      </c>
      <c r="O378" s="44" t="str">
        <v>DEA41 Bielefeld, Kreisfreie Stadt</v>
      </c>
      <c r="P378" s="44" t="str">
        <v>DEA41 Bielefeld, Kreisfreie Stadt</v>
      </c>
      <c r="Q378" s="44" t="str">
        <v>DEA41 Bielefeld, Kreisfreie Stadt</v>
      </c>
    </row>
    <row r="379" spans="1:17" x14ac:dyDescent="0.3">
      <c r="A379" s="44"/>
      <c r="B379" s="44"/>
      <c r="C379" s="44"/>
      <c r="D379" s="44"/>
      <c r="E379" s="44"/>
      <c r="F379" s="44"/>
      <c r="G379" s="44" t="s">
        <v>1611</v>
      </c>
      <c r="H379" s="44"/>
      <c r="I379" s="44"/>
      <c r="J379" s="44"/>
      <c r="K379" s="44"/>
      <c r="L379" s="44"/>
      <c r="M379" s="44" t="str">
        <v>DEA42 Gütersloh</v>
      </c>
      <c r="N379" s="44" t="str">
        <v>DEA42 Gütersloh</v>
      </c>
      <c r="O379" s="44" t="str">
        <v>DEA42 Gütersloh</v>
      </c>
      <c r="P379" s="44" t="str">
        <v>DEA42 Gütersloh</v>
      </c>
      <c r="Q379" s="44" t="str">
        <v>DEA42 Gütersloh</v>
      </c>
    </row>
    <row r="380" spans="1:17" x14ac:dyDescent="0.3">
      <c r="A380" s="44"/>
      <c r="B380" s="44"/>
      <c r="C380" s="44"/>
      <c r="D380" s="44"/>
      <c r="E380" s="44"/>
      <c r="F380" s="44"/>
      <c r="G380" s="44" t="s">
        <v>1612</v>
      </c>
      <c r="H380" s="44"/>
      <c r="I380" s="44"/>
      <c r="J380" s="44"/>
      <c r="K380" s="44"/>
      <c r="L380" s="44"/>
      <c r="M380" s="44" t="str">
        <v>DEA43 Herford</v>
      </c>
      <c r="N380" s="44" t="str">
        <v>DEA43 Herford</v>
      </c>
      <c r="O380" s="44" t="str">
        <v>DEA43 Herford</v>
      </c>
      <c r="P380" s="44" t="str">
        <v>DEA43 Herford</v>
      </c>
      <c r="Q380" s="44" t="str">
        <v>DEA43 Herford</v>
      </c>
    </row>
    <row r="381" spans="1:17" x14ac:dyDescent="0.3">
      <c r="A381" s="44"/>
      <c r="B381" s="44"/>
      <c r="C381" s="44"/>
      <c r="D381" s="44"/>
      <c r="E381" s="44"/>
      <c r="F381" s="44"/>
      <c r="G381" s="44" t="s">
        <v>1613</v>
      </c>
      <c r="H381" s="44"/>
      <c r="I381" s="44"/>
      <c r="J381" s="44"/>
      <c r="K381" s="44"/>
      <c r="L381" s="44"/>
      <c r="M381" s="44" t="str">
        <v>DEA44 Höxter</v>
      </c>
      <c r="N381" s="44" t="str">
        <v>DEA44 Höxter</v>
      </c>
      <c r="O381" s="44" t="str">
        <v>DEA44 Höxter</v>
      </c>
      <c r="P381" s="44" t="str">
        <v>DEA44 Höxter</v>
      </c>
      <c r="Q381" s="44" t="str">
        <v>DEA44 Höxter</v>
      </c>
    </row>
    <row r="382" spans="1:17" x14ac:dyDescent="0.3">
      <c r="A382" s="44"/>
      <c r="B382" s="44"/>
      <c r="C382" s="44"/>
      <c r="D382" s="44"/>
      <c r="E382" s="44"/>
      <c r="F382" s="44"/>
      <c r="G382" s="44" t="s">
        <v>1614</v>
      </c>
      <c r="H382" s="44"/>
      <c r="I382" s="44"/>
      <c r="J382" s="44"/>
      <c r="K382" s="44"/>
      <c r="L382" s="44"/>
      <c r="M382" s="44" t="str">
        <v>DEA45 Lippe</v>
      </c>
      <c r="N382" s="44" t="str">
        <v>DEA45 Lippe</v>
      </c>
      <c r="O382" s="44" t="str">
        <v>DEA45 Lippe</v>
      </c>
      <c r="P382" s="44" t="str">
        <v>DEA45 Lippe</v>
      </c>
      <c r="Q382" s="44" t="str">
        <v>DEA45 Lippe</v>
      </c>
    </row>
    <row r="383" spans="1:17" x14ac:dyDescent="0.3">
      <c r="A383" s="44"/>
      <c r="B383" s="44"/>
      <c r="C383" s="44"/>
      <c r="D383" s="44"/>
      <c r="E383" s="44"/>
      <c r="F383" s="44"/>
      <c r="G383" s="44" t="s">
        <v>1615</v>
      </c>
      <c r="H383" s="44"/>
      <c r="I383" s="44"/>
      <c r="J383" s="44"/>
      <c r="K383" s="44"/>
      <c r="L383" s="44"/>
      <c r="M383" s="44" t="str">
        <v>DEA46 Minden-Lübbecke</v>
      </c>
      <c r="N383" s="44" t="str">
        <v>DEA46 Minden-Lübbecke</v>
      </c>
      <c r="O383" s="44" t="str">
        <v>DEA46 Minden-Lübbecke</v>
      </c>
      <c r="P383" s="44" t="str">
        <v>DEA46 Minden-Lübbecke</v>
      </c>
      <c r="Q383" s="44" t="str">
        <v>DEA46 Minden-Lübbecke</v>
      </c>
    </row>
    <row r="384" spans="1:17" x14ac:dyDescent="0.3">
      <c r="A384" s="44"/>
      <c r="B384" s="44"/>
      <c r="C384" s="44"/>
      <c r="D384" s="44"/>
      <c r="E384" s="44"/>
      <c r="F384" s="44"/>
      <c r="G384" s="44" t="s">
        <v>1616</v>
      </c>
      <c r="H384" s="44"/>
      <c r="I384" s="44"/>
      <c r="J384" s="44"/>
      <c r="K384" s="44"/>
      <c r="L384" s="44"/>
      <c r="M384" s="44" t="str">
        <v>DEA47 Paderborn</v>
      </c>
      <c r="N384" s="44" t="str">
        <v>DEA47 Paderborn</v>
      </c>
      <c r="O384" s="44" t="str">
        <v>DEA47 Paderborn</v>
      </c>
      <c r="P384" s="44" t="str">
        <v>DEA47 Paderborn</v>
      </c>
      <c r="Q384" s="44" t="str">
        <v>DEA47 Paderborn</v>
      </c>
    </row>
    <row r="385" spans="1:17" x14ac:dyDescent="0.3">
      <c r="A385" s="44"/>
      <c r="B385" s="44"/>
      <c r="C385" s="44"/>
      <c r="D385" s="44"/>
      <c r="E385" s="44"/>
      <c r="F385" s="44"/>
      <c r="G385" s="44" t="s">
        <v>1617</v>
      </c>
      <c r="H385" s="44"/>
      <c r="I385" s="44"/>
      <c r="J385" s="44"/>
      <c r="K385" s="44"/>
      <c r="L385" s="44"/>
      <c r="M385" s="44" t="str">
        <v>DEA51 Bochum, Kreisfreie Stadt</v>
      </c>
      <c r="N385" s="44" t="str">
        <v>DEA51 Bochum, Kreisfreie Stadt</v>
      </c>
      <c r="O385" s="44" t="str">
        <v>DEA51 Bochum, Kreisfreie Stadt</v>
      </c>
      <c r="P385" s="44" t="str">
        <v>DEA51 Bochum, Kreisfreie Stadt</v>
      </c>
      <c r="Q385" s="44" t="str">
        <v>DEA51 Bochum, Kreisfreie Stadt</v>
      </c>
    </row>
    <row r="386" spans="1:17" x14ac:dyDescent="0.3">
      <c r="A386" s="44"/>
      <c r="B386" s="44"/>
      <c r="C386" s="44"/>
      <c r="D386" s="44"/>
      <c r="E386" s="44"/>
      <c r="F386" s="44"/>
      <c r="G386" s="44" t="s">
        <v>1618</v>
      </c>
      <c r="H386" s="44"/>
      <c r="I386" s="44"/>
      <c r="J386" s="44"/>
      <c r="K386" s="44"/>
      <c r="L386" s="44"/>
      <c r="M386" s="44" t="str">
        <v>DEA52 Dortmund, Kreisfreie Stadt</v>
      </c>
      <c r="N386" s="44" t="str">
        <v>DEA52 Dortmund, Kreisfreie Stadt</v>
      </c>
      <c r="O386" s="44" t="str">
        <v>DEA52 Dortmund, Kreisfreie Stadt</v>
      </c>
      <c r="P386" s="44" t="str">
        <v>DEA52 Dortmund, Kreisfreie Stadt</v>
      </c>
      <c r="Q386" s="44" t="str">
        <v>DEA52 Dortmund, Kreisfreie Stadt</v>
      </c>
    </row>
    <row r="387" spans="1:17" x14ac:dyDescent="0.3">
      <c r="A387" s="44"/>
      <c r="B387" s="44"/>
      <c r="C387" s="44"/>
      <c r="D387" s="44"/>
      <c r="E387" s="44"/>
      <c r="F387" s="44"/>
      <c r="G387" s="44" t="s">
        <v>1619</v>
      </c>
      <c r="H387" s="44"/>
      <c r="I387" s="44"/>
      <c r="J387" s="44"/>
      <c r="K387" s="44"/>
      <c r="L387" s="44"/>
      <c r="M387" s="44" t="str">
        <v>DEA53 Hagen, Kreisfreie Stadt</v>
      </c>
      <c r="N387" s="44" t="str">
        <v>DEA53 Hagen, Kreisfreie Stadt</v>
      </c>
      <c r="O387" s="44" t="str">
        <v>DEA53 Hagen, Kreisfreie Stadt</v>
      </c>
      <c r="P387" s="44" t="str">
        <v>DEA53 Hagen, Kreisfreie Stadt</v>
      </c>
      <c r="Q387" s="44" t="str">
        <v>DEA53 Hagen, Kreisfreie Stadt</v>
      </c>
    </row>
    <row r="388" spans="1:17" x14ac:dyDescent="0.3">
      <c r="A388" s="44"/>
      <c r="B388" s="44"/>
      <c r="C388" s="44"/>
      <c r="D388" s="44"/>
      <c r="E388" s="44"/>
      <c r="F388" s="44"/>
      <c r="G388" s="44" t="s">
        <v>1620</v>
      </c>
      <c r="H388" s="44"/>
      <c r="I388" s="44"/>
      <c r="J388" s="44"/>
      <c r="K388" s="44"/>
      <c r="L388" s="44"/>
      <c r="M388" s="44" t="str">
        <v>DEA54 Hamm, Kreisfreie Stadt</v>
      </c>
      <c r="N388" s="44" t="str">
        <v>DEA54 Hamm, Kreisfreie Stadt</v>
      </c>
      <c r="O388" s="44" t="str">
        <v>DEA54 Hamm, Kreisfreie Stadt</v>
      </c>
      <c r="P388" s="44" t="str">
        <v>DEA54 Hamm, Kreisfreie Stadt</v>
      </c>
      <c r="Q388" s="44" t="str">
        <v>DEA54 Hamm, Kreisfreie Stadt</v>
      </c>
    </row>
    <row r="389" spans="1:17" x14ac:dyDescent="0.3">
      <c r="A389" s="44"/>
      <c r="B389" s="44"/>
      <c r="C389" s="44"/>
      <c r="D389" s="44"/>
      <c r="E389" s="44"/>
      <c r="F389" s="44"/>
      <c r="G389" s="44" t="s">
        <v>1621</v>
      </c>
      <c r="H389" s="44"/>
      <c r="I389" s="44"/>
      <c r="J389" s="44"/>
      <c r="K389" s="44"/>
      <c r="L389" s="44"/>
      <c r="M389" s="44" t="str">
        <v>DEA55 Herne, Kreisfreie Stadt</v>
      </c>
      <c r="N389" s="44" t="str">
        <v>DEA55 Herne, Kreisfreie Stadt</v>
      </c>
      <c r="O389" s="44" t="str">
        <v>DEA55 Herne, Kreisfreie Stadt</v>
      </c>
      <c r="P389" s="44" t="str">
        <v>DEA55 Herne, Kreisfreie Stadt</v>
      </c>
      <c r="Q389" s="44" t="str">
        <v>DEA55 Herne, Kreisfreie Stadt</v>
      </c>
    </row>
    <row r="390" spans="1:17" x14ac:dyDescent="0.3">
      <c r="A390" s="44"/>
      <c r="B390" s="44"/>
      <c r="C390" s="44"/>
      <c r="D390" s="44"/>
      <c r="E390" s="44"/>
      <c r="F390" s="44"/>
      <c r="G390" s="44" t="s">
        <v>1622</v>
      </c>
      <c r="H390" s="44"/>
      <c r="I390" s="44"/>
      <c r="J390" s="44"/>
      <c r="K390" s="44"/>
      <c r="L390" s="44"/>
      <c r="M390" s="44" t="str">
        <v>DEA56 Ennepe-Ruhr-Kreis</v>
      </c>
      <c r="N390" s="44" t="str">
        <v>DEA56 Ennepe-Ruhr-Kreis</v>
      </c>
      <c r="O390" s="44" t="str">
        <v>DEA56 Ennepe-Ruhr-Kreis</v>
      </c>
      <c r="P390" s="44" t="str">
        <v>DEA56 Ennepe-Ruhr-Kreis</v>
      </c>
      <c r="Q390" s="44" t="str">
        <v>DEA56 Ennepe-Ruhr-Kreis</v>
      </c>
    </row>
    <row r="391" spans="1:17" x14ac:dyDescent="0.3">
      <c r="A391" s="44"/>
      <c r="B391" s="44"/>
      <c r="C391" s="44"/>
      <c r="D391" s="44"/>
      <c r="E391" s="44"/>
      <c r="F391" s="44"/>
      <c r="G391" s="44" t="s">
        <v>1623</v>
      </c>
      <c r="H391" s="44"/>
      <c r="I391" s="44"/>
      <c r="J391" s="44"/>
      <c r="K391" s="44"/>
      <c r="L391" s="44"/>
      <c r="M391" s="44" t="str">
        <v>DEA57 Hochsauerlandkreis</v>
      </c>
      <c r="N391" s="44" t="str">
        <v>DEA57 Hochsauerlandkreis</v>
      </c>
      <c r="O391" s="44" t="str">
        <v>DEA57 Hochsauerlandkreis</v>
      </c>
      <c r="P391" s="44" t="str">
        <v>DEA57 Hochsauerlandkreis</v>
      </c>
      <c r="Q391" s="44" t="str">
        <v>DEA57 Hochsauerlandkreis</v>
      </c>
    </row>
    <row r="392" spans="1:17" x14ac:dyDescent="0.3">
      <c r="A392" s="44"/>
      <c r="B392" s="44"/>
      <c r="C392" s="44"/>
      <c r="D392" s="44"/>
      <c r="E392" s="44"/>
      <c r="F392" s="44"/>
      <c r="G392" s="44" t="s">
        <v>1624</v>
      </c>
      <c r="H392" s="44"/>
      <c r="I392" s="44"/>
      <c r="J392" s="44"/>
      <c r="K392" s="44"/>
      <c r="L392" s="44"/>
      <c r="M392" s="44" t="str">
        <v>DEA58 Märkischer Kreis</v>
      </c>
      <c r="N392" s="44" t="str">
        <v>DEA58 Märkischer Kreis</v>
      </c>
      <c r="O392" s="44" t="str">
        <v>DEA58 Märkischer Kreis</v>
      </c>
      <c r="P392" s="44" t="str">
        <v>DEA58 Märkischer Kreis</v>
      </c>
      <c r="Q392" s="44" t="str">
        <v>DEA58 Märkischer Kreis</v>
      </c>
    </row>
    <row r="393" spans="1:17" x14ac:dyDescent="0.3">
      <c r="A393" s="44"/>
      <c r="B393" s="44"/>
      <c r="C393" s="44"/>
      <c r="D393" s="44"/>
      <c r="E393" s="44"/>
      <c r="F393" s="44"/>
      <c r="G393" s="44" t="s">
        <v>1625</v>
      </c>
      <c r="H393" s="44"/>
      <c r="I393" s="44"/>
      <c r="J393" s="44"/>
      <c r="K393" s="44"/>
      <c r="L393" s="44"/>
      <c r="M393" s="44" t="str">
        <v>DEA59 Olpe</v>
      </c>
      <c r="N393" s="44" t="str">
        <v>DEA59 Olpe</v>
      </c>
      <c r="O393" s="44" t="str">
        <v>DEA59 Olpe</v>
      </c>
      <c r="P393" s="44" t="str">
        <v>DEA59 Olpe</v>
      </c>
      <c r="Q393" s="44" t="str">
        <v>DEA59 Olpe</v>
      </c>
    </row>
    <row r="394" spans="1:17" x14ac:dyDescent="0.3">
      <c r="A394" s="44"/>
      <c r="B394" s="44"/>
      <c r="C394" s="44"/>
      <c r="D394" s="44"/>
      <c r="E394" s="44"/>
      <c r="F394" s="44"/>
      <c r="G394" s="44" t="s">
        <v>1626</v>
      </c>
      <c r="H394" s="44"/>
      <c r="I394" s="44"/>
      <c r="J394" s="44"/>
      <c r="K394" s="44"/>
      <c r="L394" s="44"/>
      <c r="M394" s="44" t="str">
        <v>DEA5A Siegen-Wittgenstein</v>
      </c>
      <c r="N394" s="44" t="str">
        <v>DEA5A Siegen-Wittgenstein</v>
      </c>
      <c r="O394" s="44" t="str">
        <v>DEA5A Siegen-Wittgenstein</v>
      </c>
      <c r="P394" s="44" t="str">
        <v>DEA5A Siegen-Wittgenstein</v>
      </c>
      <c r="Q394" s="44" t="str">
        <v>DEA5A Siegen-Wittgenstein</v>
      </c>
    </row>
    <row r="395" spans="1:17" x14ac:dyDescent="0.3">
      <c r="A395" s="44"/>
      <c r="B395" s="44"/>
      <c r="C395" s="44"/>
      <c r="D395" s="44"/>
      <c r="E395" s="44"/>
      <c r="F395" s="44"/>
      <c r="G395" s="44" t="s">
        <v>1627</v>
      </c>
      <c r="H395" s="44"/>
      <c r="I395" s="44"/>
      <c r="J395" s="44"/>
      <c r="K395" s="44"/>
      <c r="L395" s="44"/>
      <c r="M395" s="44" t="str">
        <v>DEA5B Soest</v>
      </c>
      <c r="N395" s="44" t="str">
        <v>DEA5B Soest</v>
      </c>
      <c r="O395" s="44" t="str">
        <v>DEA5B Soest</v>
      </c>
      <c r="P395" s="44" t="str">
        <v>DEA5B Soest</v>
      </c>
      <c r="Q395" s="44" t="str">
        <v>DEA5B Soest</v>
      </c>
    </row>
    <row r="396" spans="1:17" x14ac:dyDescent="0.3">
      <c r="A396" s="44"/>
      <c r="B396" s="44"/>
      <c r="C396" s="44"/>
      <c r="D396" s="44"/>
      <c r="E396" s="44"/>
      <c r="F396" s="44"/>
      <c r="G396" s="44" t="s">
        <v>1628</v>
      </c>
      <c r="H396" s="44"/>
      <c r="I396" s="44"/>
      <c r="J396" s="44"/>
      <c r="K396" s="44"/>
      <c r="L396" s="44"/>
      <c r="M396" s="44" t="str">
        <v>DEA5C Unna</v>
      </c>
      <c r="N396" s="44" t="str">
        <v>DEA5C Unna</v>
      </c>
      <c r="O396" s="44" t="str">
        <v>DEA5C Unna</v>
      </c>
      <c r="P396" s="44" t="str">
        <v>DEA5C Unna</v>
      </c>
      <c r="Q396" s="44" t="str">
        <v>DEA5C Unna</v>
      </c>
    </row>
    <row r="397" spans="1:17" x14ac:dyDescent="0.3">
      <c r="A397" s="44"/>
      <c r="B397" s="44"/>
      <c r="C397" s="44"/>
      <c r="D397" s="44"/>
      <c r="E397" s="44"/>
      <c r="F397" s="44"/>
      <c r="G397" s="44" t="s">
        <v>1629</v>
      </c>
      <c r="H397" s="44"/>
      <c r="I397" s="44"/>
      <c r="J397" s="44"/>
      <c r="K397" s="44"/>
      <c r="L397" s="44"/>
      <c r="M397" s="44" t="str">
        <v>DEB11 Koblenz, Kreisfreie Stadt</v>
      </c>
      <c r="N397" s="44" t="str">
        <v>DEB11 Koblenz, Kreisfreie Stadt</v>
      </c>
      <c r="O397" s="44" t="str">
        <v>DEB11 Koblenz, Kreisfreie Stadt</v>
      </c>
      <c r="P397" s="44" t="str">
        <v>DEB11 Koblenz, Kreisfreie Stadt</v>
      </c>
      <c r="Q397" s="44" t="str">
        <v>DEB11 Koblenz, Kreisfreie Stadt</v>
      </c>
    </row>
    <row r="398" spans="1:17" x14ac:dyDescent="0.3">
      <c r="A398" s="44"/>
      <c r="B398" s="44"/>
      <c r="C398" s="44"/>
      <c r="D398" s="44"/>
      <c r="E398" s="44"/>
      <c r="F398" s="44"/>
      <c r="G398" s="44" t="s">
        <v>1630</v>
      </c>
      <c r="H398" s="44"/>
      <c r="I398" s="44"/>
      <c r="J398" s="44"/>
      <c r="K398" s="44"/>
      <c r="L398" s="44"/>
      <c r="M398" s="44" t="str">
        <v>DEB12 Ahrweiler</v>
      </c>
      <c r="N398" s="44" t="str">
        <v>DEB12 Ahrweiler</v>
      </c>
      <c r="O398" s="44" t="str">
        <v>DEB12 Ahrweiler</v>
      </c>
      <c r="P398" s="44" t="str">
        <v>DEB12 Ahrweiler</v>
      </c>
      <c r="Q398" s="44" t="str">
        <v>DEB12 Ahrweiler</v>
      </c>
    </row>
    <row r="399" spans="1:17" x14ac:dyDescent="0.3">
      <c r="A399" s="44"/>
      <c r="B399" s="44"/>
      <c r="C399" s="44"/>
      <c r="D399" s="44"/>
      <c r="E399" s="44"/>
      <c r="F399" s="44"/>
      <c r="G399" s="44" t="s">
        <v>1631</v>
      </c>
      <c r="H399" s="44"/>
      <c r="I399" s="44"/>
      <c r="J399" s="44"/>
      <c r="K399" s="44"/>
      <c r="L399" s="44"/>
      <c r="M399" s="44" t="str">
        <v>DEB13 Altenkirchen (Westerwald)</v>
      </c>
      <c r="N399" s="44" t="str">
        <v>DEB13 Altenkirchen (Westerwald)</v>
      </c>
      <c r="O399" s="44" t="str">
        <v>DEB13 Altenkirchen (Westerwald)</v>
      </c>
      <c r="P399" s="44" t="str">
        <v>DEB13 Altenkirchen (Westerwald)</v>
      </c>
      <c r="Q399" s="44" t="str">
        <v>DEB13 Altenkirchen (Westerwald)</v>
      </c>
    </row>
    <row r="400" spans="1:17" x14ac:dyDescent="0.3">
      <c r="A400" s="44"/>
      <c r="B400" s="44"/>
      <c r="C400" s="44"/>
      <c r="D400" s="44"/>
      <c r="E400" s="44"/>
      <c r="F400" s="44"/>
      <c r="G400" s="44" t="s">
        <v>1632</v>
      </c>
      <c r="H400" s="44"/>
      <c r="I400" s="44"/>
      <c r="J400" s="44"/>
      <c r="K400" s="44"/>
      <c r="L400" s="44"/>
      <c r="M400" s="44" t="str">
        <v>DEB14 Bad Kreuznach</v>
      </c>
      <c r="N400" s="44" t="str">
        <v>DEB14 Bad Kreuznach</v>
      </c>
      <c r="O400" s="44" t="str">
        <v>DEB14 Bad Kreuznach</v>
      </c>
      <c r="P400" s="44" t="str">
        <v>DEB14 Bad Kreuznach</v>
      </c>
      <c r="Q400" s="44" t="str">
        <v>DEB14 Bad Kreuznach</v>
      </c>
    </row>
    <row r="401" spans="1:17" x14ac:dyDescent="0.3">
      <c r="A401" s="44"/>
      <c r="B401" s="44"/>
      <c r="C401" s="44"/>
      <c r="D401" s="44"/>
      <c r="E401" s="44"/>
      <c r="F401" s="44"/>
      <c r="G401" s="44" t="s">
        <v>1633</v>
      </c>
      <c r="H401" s="44"/>
      <c r="I401" s="44"/>
      <c r="J401" s="44"/>
      <c r="K401" s="44"/>
      <c r="L401" s="44"/>
      <c r="M401" s="44" t="str">
        <v>DEB15 Birkenfeld</v>
      </c>
      <c r="N401" s="44" t="str">
        <v>DEB15 Birkenfeld</v>
      </c>
      <c r="O401" s="44" t="str">
        <v>DEB15 Birkenfeld</v>
      </c>
      <c r="P401" s="44" t="str">
        <v>DEB15 Birkenfeld</v>
      </c>
      <c r="Q401" s="44" t="str">
        <v>DEB15 Birkenfeld</v>
      </c>
    </row>
    <row r="402" spans="1:17" x14ac:dyDescent="0.3">
      <c r="A402" s="44"/>
      <c r="B402" s="44"/>
      <c r="C402" s="44"/>
      <c r="D402" s="44"/>
      <c r="E402" s="44"/>
      <c r="F402" s="44"/>
      <c r="G402" s="44" t="s">
        <v>1634</v>
      </c>
      <c r="H402" s="44"/>
      <c r="I402" s="44"/>
      <c r="J402" s="44"/>
      <c r="K402" s="44"/>
      <c r="L402" s="44"/>
      <c r="M402" s="44" t="str">
        <v>DEB17 Mayen-Koblenz</v>
      </c>
      <c r="N402" s="44" t="str">
        <v>DEB17 Mayen-Koblenz</v>
      </c>
      <c r="O402" s="44" t="str">
        <v>DEB17 Mayen-Koblenz</v>
      </c>
      <c r="P402" s="44" t="str">
        <v>DEB17 Mayen-Koblenz</v>
      </c>
      <c r="Q402" s="44" t="str">
        <v>DEB17 Mayen-Koblenz</v>
      </c>
    </row>
    <row r="403" spans="1:17" x14ac:dyDescent="0.3">
      <c r="A403" s="44"/>
      <c r="B403" s="44"/>
      <c r="C403" s="44"/>
      <c r="D403" s="44"/>
      <c r="E403" s="44"/>
      <c r="F403" s="44"/>
      <c r="G403" s="44" t="s">
        <v>1635</v>
      </c>
      <c r="H403" s="44"/>
      <c r="I403" s="44"/>
      <c r="J403" s="44"/>
      <c r="K403" s="44"/>
      <c r="L403" s="44"/>
      <c r="M403" s="44" t="str">
        <v>DEB18 Neuwied</v>
      </c>
      <c r="N403" s="44" t="str">
        <v>DEB18 Neuwied</v>
      </c>
      <c r="O403" s="44" t="str">
        <v>DEB18 Neuwied</v>
      </c>
      <c r="P403" s="44" t="str">
        <v>DEB18 Neuwied</v>
      </c>
      <c r="Q403" s="44" t="str">
        <v>DEB18 Neuwied</v>
      </c>
    </row>
    <row r="404" spans="1:17" x14ac:dyDescent="0.3">
      <c r="A404" s="44"/>
      <c r="B404" s="44"/>
      <c r="C404" s="44"/>
      <c r="D404" s="44"/>
      <c r="E404" s="44"/>
      <c r="F404" s="44"/>
      <c r="G404" s="44" t="s">
        <v>1636</v>
      </c>
      <c r="H404" s="44"/>
      <c r="I404" s="44"/>
      <c r="J404" s="44"/>
      <c r="K404" s="44"/>
      <c r="L404" s="44"/>
      <c r="M404" s="44" t="str">
        <v>DEB1A Rhein-Lahn-Kreis</v>
      </c>
      <c r="N404" s="44" t="str">
        <v>DEB1A Rhein-Lahn-Kreis</v>
      </c>
      <c r="O404" s="44" t="str">
        <v>DEB1A Rhein-Lahn-Kreis</v>
      </c>
      <c r="P404" s="44" t="str">
        <v>DEB1A Rhein-Lahn-Kreis</v>
      </c>
      <c r="Q404" s="44" t="str">
        <v>DEB1A Rhein-Lahn-Kreis</v>
      </c>
    </row>
    <row r="405" spans="1:17" x14ac:dyDescent="0.3">
      <c r="A405" s="44"/>
      <c r="B405" s="44"/>
      <c r="C405" s="44"/>
      <c r="D405" s="44"/>
      <c r="E405" s="44"/>
      <c r="F405" s="44"/>
      <c r="G405" s="44" t="s">
        <v>1637</v>
      </c>
      <c r="H405" s="44"/>
      <c r="I405" s="44"/>
      <c r="J405" s="44"/>
      <c r="K405" s="44"/>
      <c r="L405" s="44"/>
      <c r="M405" s="44" t="str">
        <v>DEB1B Westerwaldkreis</v>
      </c>
      <c r="N405" s="44" t="str">
        <v>DEB1B Westerwaldkreis</v>
      </c>
      <c r="O405" s="44" t="str">
        <v>DEB1B Westerwaldkreis</v>
      </c>
      <c r="P405" s="44" t="str">
        <v>DEB1B Westerwaldkreis</v>
      </c>
      <c r="Q405" s="44" t="str">
        <v>DEB1B Westerwaldkreis</v>
      </c>
    </row>
    <row r="406" spans="1:17" x14ac:dyDescent="0.3">
      <c r="A406" s="44"/>
      <c r="B406" s="44"/>
      <c r="C406" s="44"/>
      <c r="D406" s="44"/>
      <c r="E406" s="44"/>
      <c r="F406" s="44"/>
      <c r="G406" s="44" t="s">
        <v>1638</v>
      </c>
      <c r="H406" s="44"/>
      <c r="I406" s="44"/>
      <c r="J406" s="44"/>
      <c r="K406" s="44"/>
      <c r="L406" s="44"/>
      <c r="M406" s="44" t="str">
        <v>DEB1C Cochem-Zell</v>
      </c>
      <c r="N406" s="44" t="str">
        <v>DEB1C Cochem-Zell</v>
      </c>
      <c r="O406" s="44" t="str">
        <v>DEB1C Cochem-Zell</v>
      </c>
      <c r="P406" s="44" t="str">
        <v>DEB1C Cochem-Zell</v>
      </c>
      <c r="Q406" s="44" t="str">
        <v>DEB1C Cochem-Zell</v>
      </c>
    </row>
    <row r="407" spans="1:17" x14ac:dyDescent="0.3">
      <c r="A407" s="44"/>
      <c r="B407" s="44"/>
      <c r="C407" s="44"/>
      <c r="D407" s="44"/>
      <c r="E407" s="44"/>
      <c r="F407" s="44"/>
      <c r="G407" s="44" t="s">
        <v>1639</v>
      </c>
      <c r="H407" s="44"/>
      <c r="I407" s="44"/>
      <c r="J407" s="44"/>
      <c r="K407" s="44"/>
      <c r="L407" s="44"/>
      <c r="M407" s="44" t="str">
        <v>DEB1D Rhein-Hunsrück-Kreis</v>
      </c>
      <c r="N407" s="44" t="str">
        <v>DEB1D Rhein-Hunsrück-Kreis</v>
      </c>
      <c r="O407" s="44" t="str">
        <v>DEB1D Rhein-Hunsrück-Kreis</v>
      </c>
      <c r="P407" s="44" t="str">
        <v>DEB1D Rhein-Hunsrück-Kreis</v>
      </c>
      <c r="Q407" s="44" t="str">
        <v>DEB1D Rhein-Hunsrück-Kreis</v>
      </c>
    </row>
    <row r="408" spans="1:17" x14ac:dyDescent="0.3">
      <c r="A408" s="44"/>
      <c r="B408" s="44"/>
      <c r="C408" s="44"/>
      <c r="D408" s="44"/>
      <c r="E408" s="44"/>
      <c r="F408" s="44"/>
      <c r="G408" s="44" t="s">
        <v>1640</v>
      </c>
      <c r="H408" s="44"/>
      <c r="I408" s="44"/>
      <c r="J408" s="44"/>
      <c r="K408" s="44"/>
      <c r="L408" s="44"/>
      <c r="M408" s="44" t="str">
        <v>DEB21 Trier, Kreisfreie Stadt</v>
      </c>
      <c r="N408" s="44" t="str">
        <v>DEB21 Trier, Kreisfreie Stadt</v>
      </c>
      <c r="O408" s="44" t="str">
        <v>DEB21 Trier, Kreisfreie Stadt</v>
      </c>
      <c r="P408" s="44" t="str">
        <v>DEB21 Trier, Kreisfreie Stadt</v>
      </c>
      <c r="Q408" s="44" t="str">
        <v>DEB21 Trier, Kreisfreie Stadt</v>
      </c>
    </row>
    <row r="409" spans="1:17" x14ac:dyDescent="0.3">
      <c r="A409" s="44"/>
      <c r="B409" s="44"/>
      <c r="C409" s="44"/>
      <c r="D409" s="44"/>
      <c r="E409" s="44"/>
      <c r="F409" s="44"/>
      <c r="G409" s="44" t="s">
        <v>1641</v>
      </c>
      <c r="H409" s="44"/>
      <c r="I409" s="44"/>
      <c r="J409" s="44"/>
      <c r="K409" s="44"/>
      <c r="L409" s="44"/>
      <c r="M409" s="44" t="str">
        <v>DEB22 Bernkastel-Wittlich</v>
      </c>
      <c r="N409" s="44" t="str">
        <v>DEB22 Bernkastel-Wittlich</v>
      </c>
      <c r="O409" s="44" t="str">
        <v>DEB22 Bernkastel-Wittlich</v>
      </c>
      <c r="P409" s="44" t="str">
        <v>DEB22 Bernkastel-Wittlich</v>
      </c>
      <c r="Q409" s="44" t="str">
        <v>DEB22 Bernkastel-Wittlich</v>
      </c>
    </row>
    <row r="410" spans="1:17" x14ac:dyDescent="0.3">
      <c r="A410" s="44"/>
      <c r="B410" s="44"/>
      <c r="C410" s="44"/>
      <c r="D410" s="44"/>
      <c r="E410" s="44"/>
      <c r="F410" s="44"/>
      <c r="G410" s="44" t="s">
        <v>1642</v>
      </c>
      <c r="H410" s="44"/>
      <c r="I410" s="44"/>
      <c r="J410" s="44"/>
      <c r="K410" s="44"/>
      <c r="L410" s="44"/>
      <c r="M410" s="44" t="str">
        <v>DEB23 Eifelkreis Bitburg-Prüm</v>
      </c>
      <c r="N410" s="44" t="str">
        <v>DEB23 Eifelkreis Bitburg-Prüm</v>
      </c>
      <c r="O410" s="44" t="str">
        <v>DEB23 Eifelkreis Bitburg-Prüm</v>
      </c>
      <c r="P410" s="44" t="str">
        <v>DEB23 Eifelkreis Bitburg-Prüm</v>
      </c>
      <c r="Q410" s="44" t="str">
        <v>DEB23 Eifelkreis Bitburg-Prüm</v>
      </c>
    </row>
    <row r="411" spans="1:17" x14ac:dyDescent="0.3">
      <c r="A411" s="44"/>
      <c r="B411" s="44"/>
      <c r="C411" s="44"/>
      <c r="D411" s="44"/>
      <c r="E411" s="44"/>
      <c r="F411" s="44"/>
      <c r="G411" s="44" t="s">
        <v>1643</v>
      </c>
      <c r="H411" s="44"/>
      <c r="I411" s="44"/>
      <c r="J411" s="44"/>
      <c r="K411" s="44"/>
      <c r="L411" s="44"/>
      <c r="M411" s="44" t="str">
        <v>DEB24 Vulkaneifel</v>
      </c>
      <c r="N411" s="44" t="str">
        <v>DEB24 Vulkaneifel</v>
      </c>
      <c r="O411" s="44" t="str">
        <v>DEB24 Vulkaneifel</v>
      </c>
      <c r="P411" s="44" t="str">
        <v>DEB24 Vulkaneifel</v>
      </c>
      <c r="Q411" s="44" t="str">
        <v>DEB24 Vulkaneifel</v>
      </c>
    </row>
    <row r="412" spans="1:17" x14ac:dyDescent="0.3">
      <c r="A412" s="44"/>
      <c r="B412" s="44"/>
      <c r="C412" s="44"/>
      <c r="D412" s="44"/>
      <c r="E412" s="44"/>
      <c r="F412" s="44"/>
      <c r="G412" s="44" t="s">
        <v>1644</v>
      </c>
      <c r="H412" s="44"/>
      <c r="I412" s="44"/>
      <c r="J412" s="44"/>
      <c r="K412" s="44"/>
      <c r="L412" s="44"/>
      <c r="M412" s="44" t="str">
        <v>DEB25 Trier-Saarburg</v>
      </c>
      <c r="N412" s="44" t="str">
        <v>DEB25 Trier-Saarburg</v>
      </c>
      <c r="O412" s="44" t="str">
        <v>DEB25 Trier-Saarburg</v>
      </c>
      <c r="P412" s="44" t="str">
        <v>DEB25 Trier-Saarburg</v>
      </c>
      <c r="Q412" s="44" t="str">
        <v>DEB25 Trier-Saarburg</v>
      </c>
    </row>
    <row r="413" spans="1:17" x14ac:dyDescent="0.3">
      <c r="A413" s="44"/>
      <c r="B413" s="44"/>
      <c r="C413" s="44"/>
      <c r="D413" s="44"/>
      <c r="E413" s="44"/>
      <c r="F413" s="44"/>
      <c r="G413" s="44" t="s">
        <v>1645</v>
      </c>
      <c r="H413" s="44"/>
      <c r="I413" s="44"/>
      <c r="J413" s="44"/>
      <c r="K413" s="44"/>
      <c r="L413" s="44"/>
      <c r="M413" s="44" t="str">
        <v>DEB31 Frankenthal (Pfalz), Kreisfreie Stadt</v>
      </c>
      <c r="N413" s="44" t="str">
        <v>DEB31 Frankenthal (Pfalz), Kreisfreie Stadt</v>
      </c>
      <c r="O413" s="44" t="str">
        <v>DEB31 Frankenthal (Pfalz), Kreisfreie Stadt</v>
      </c>
      <c r="P413" s="44" t="str">
        <v>DEB31 Frankenthal (Pfalz), Kreisfreie Stadt</v>
      </c>
      <c r="Q413" s="44" t="str">
        <v>DEB31 Frankenthal (Pfalz), Kreisfreie Stadt</v>
      </c>
    </row>
    <row r="414" spans="1:17" x14ac:dyDescent="0.3">
      <c r="A414" s="44"/>
      <c r="B414" s="44"/>
      <c r="C414" s="44"/>
      <c r="D414" s="44"/>
      <c r="E414" s="44"/>
      <c r="F414" s="44"/>
      <c r="G414" s="44" t="s">
        <v>1646</v>
      </c>
      <c r="H414" s="44"/>
      <c r="I414" s="44"/>
      <c r="J414" s="44"/>
      <c r="K414" s="44"/>
      <c r="L414" s="44"/>
      <c r="M414" s="44" t="str">
        <v>DEB32 Kaiserslautern, Kreisfreie Stadt</v>
      </c>
      <c r="N414" s="44" t="str">
        <v>DEB32 Kaiserslautern, Kreisfreie Stadt</v>
      </c>
      <c r="O414" s="44" t="str">
        <v>DEB32 Kaiserslautern, Kreisfreie Stadt</v>
      </c>
      <c r="P414" s="44" t="str">
        <v>DEB32 Kaiserslautern, Kreisfreie Stadt</v>
      </c>
      <c r="Q414" s="44" t="str">
        <v>DEB32 Kaiserslautern, Kreisfreie Stadt</v>
      </c>
    </row>
    <row r="415" spans="1:17" x14ac:dyDescent="0.3">
      <c r="A415" s="44"/>
      <c r="B415" s="44"/>
      <c r="C415" s="44"/>
      <c r="D415" s="44"/>
      <c r="E415" s="44"/>
      <c r="F415" s="44"/>
      <c r="G415" s="44" t="s">
        <v>1647</v>
      </c>
      <c r="H415" s="44"/>
      <c r="I415" s="44"/>
      <c r="J415" s="44"/>
      <c r="K415" s="44"/>
      <c r="L415" s="44"/>
      <c r="M415" s="44" t="str">
        <v>DEB33 Landau in der Pfalz, Kreisfreie Stadt</v>
      </c>
      <c r="N415" s="44" t="str">
        <v>DEB33 Landau in der Pfalz, Kreisfreie Stadt</v>
      </c>
      <c r="O415" s="44" t="str">
        <v>DEB33 Landau in der Pfalz, Kreisfreie Stadt</v>
      </c>
      <c r="P415" s="44" t="str">
        <v>DEB33 Landau in der Pfalz, Kreisfreie Stadt</v>
      </c>
      <c r="Q415" s="44" t="str">
        <v>DEB33 Landau in der Pfalz, Kreisfreie Stadt</v>
      </c>
    </row>
    <row r="416" spans="1:17" x14ac:dyDescent="0.3">
      <c r="A416" s="44"/>
      <c r="B416" s="44"/>
      <c r="C416" s="44"/>
      <c r="D416" s="44"/>
      <c r="E416" s="44"/>
      <c r="F416" s="44"/>
      <c r="G416" s="44" t="s">
        <v>1648</v>
      </c>
      <c r="H416" s="44"/>
      <c r="I416" s="44"/>
      <c r="J416" s="44"/>
      <c r="K416" s="44"/>
      <c r="L416" s="44"/>
      <c r="M416" s="44" t="str">
        <v>DEB34 Ludwigshafen am Rhein, Kreisfreie Stadt</v>
      </c>
      <c r="N416" s="44" t="str">
        <v>DEB34 Ludwigshafen am Rhein, Kreisfreie Stadt</v>
      </c>
      <c r="O416" s="44" t="str">
        <v>DEB34 Ludwigshafen am Rhein, Kreisfreie Stadt</v>
      </c>
      <c r="P416" s="44" t="str">
        <v>DEB34 Ludwigshafen am Rhein, Kreisfreie Stadt</v>
      </c>
      <c r="Q416" s="44" t="str">
        <v>DEB34 Ludwigshafen am Rhein, Kreisfreie Stadt</v>
      </c>
    </row>
    <row r="417" spans="1:17" x14ac:dyDescent="0.3">
      <c r="A417" s="44"/>
      <c r="B417" s="44"/>
      <c r="C417" s="44"/>
      <c r="D417" s="44"/>
      <c r="E417" s="44"/>
      <c r="F417" s="44"/>
      <c r="G417" s="44" t="s">
        <v>1649</v>
      </c>
      <c r="H417" s="44"/>
      <c r="I417" s="44"/>
      <c r="J417" s="44"/>
      <c r="K417" s="44"/>
      <c r="L417" s="44"/>
      <c r="M417" s="44" t="str">
        <v>DEB35 Mainz, Kreisfreie Stadt</v>
      </c>
      <c r="N417" s="44" t="str">
        <v>DEB35 Mainz, Kreisfreie Stadt</v>
      </c>
      <c r="O417" s="44" t="str">
        <v>DEB35 Mainz, Kreisfreie Stadt</v>
      </c>
      <c r="P417" s="44" t="str">
        <v>DEB35 Mainz, Kreisfreie Stadt</v>
      </c>
      <c r="Q417" s="44" t="str">
        <v>DEB35 Mainz, Kreisfreie Stadt</v>
      </c>
    </row>
    <row r="418" spans="1:17" x14ac:dyDescent="0.3">
      <c r="A418" s="44"/>
      <c r="B418" s="44"/>
      <c r="C418" s="44"/>
      <c r="D418" s="44"/>
      <c r="E418" s="44"/>
      <c r="F418" s="44"/>
      <c r="G418" s="44" t="s">
        <v>1650</v>
      </c>
      <c r="H418" s="44"/>
      <c r="I418" s="44"/>
      <c r="J418" s="44"/>
      <c r="K418" s="44"/>
      <c r="L418" s="44"/>
      <c r="M418" s="44" t="str">
        <v>DEB36 Neustadt an der Weinstraße, Kreisfreie Stadt</v>
      </c>
      <c r="N418" s="44" t="str">
        <v>DEB36 Neustadt an der Weinstraße, Kreisfreie Stadt</v>
      </c>
      <c r="O418" s="44" t="str">
        <v>DEB36 Neustadt an der Weinstraße, Kreisfreie Stadt</v>
      </c>
      <c r="P418" s="44" t="str">
        <v>DEB36 Neustadt an der Weinstraße, Kreisfreie Stadt</v>
      </c>
      <c r="Q418" s="44" t="str">
        <v>DEB36 Neustadt an der Weinstraße, Kreisfreie Stadt</v>
      </c>
    </row>
    <row r="419" spans="1:17" x14ac:dyDescent="0.3">
      <c r="A419" s="44"/>
      <c r="B419" s="44"/>
      <c r="C419" s="44"/>
      <c r="D419" s="44"/>
      <c r="E419" s="44"/>
      <c r="F419" s="44"/>
      <c r="G419" s="44" t="s">
        <v>1651</v>
      </c>
      <c r="H419" s="44"/>
      <c r="I419" s="44"/>
      <c r="J419" s="44"/>
      <c r="K419" s="44"/>
      <c r="L419" s="44"/>
      <c r="M419" s="44" t="str">
        <v>DEB37 Pirmasens, Kreisfreie Stadt</v>
      </c>
      <c r="N419" s="44" t="str">
        <v>DEB37 Pirmasens, Kreisfreie Stadt</v>
      </c>
      <c r="O419" s="44" t="str">
        <v>DEB37 Pirmasens, Kreisfreie Stadt</v>
      </c>
      <c r="P419" s="44" t="str">
        <v>DEB37 Pirmasens, Kreisfreie Stadt</v>
      </c>
      <c r="Q419" s="44" t="str">
        <v>DEB37 Pirmasens, Kreisfreie Stadt</v>
      </c>
    </row>
    <row r="420" spans="1:17" x14ac:dyDescent="0.3">
      <c r="A420" s="44"/>
      <c r="B420" s="44"/>
      <c r="C420" s="44"/>
      <c r="D420" s="44"/>
      <c r="E420" s="44"/>
      <c r="F420" s="44"/>
      <c r="G420" s="44" t="s">
        <v>1652</v>
      </c>
      <c r="H420" s="44"/>
      <c r="I420" s="44"/>
      <c r="J420" s="44"/>
      <c r="K420" s="44"/>
      <c r="L420" s="44"/>
      <c r="M420" s="44" t="str">
        <v>DEB38 Speyer, Kreisfreie Stadt</v>
      </c>
      <c r="N420" s="44" t="str">
        <v>DEB38 Speyer, Kreisfreie Stadt</v>
      </c>
      <c r="O420" s="44" t="str">
        <v>DEB38 Speyer, Kreisfreie Stadt</v>
      </c>
      <c r="P420" s="44" t="str">
        <v>DEB38 Speyer, Kreisfreie Stadt</v>
      </c>
      <c r="Q420" s="44" t="str">
        <v>DEB38 Speyer, Kreisfreie Stadt</v>
      </c>
    </row>
    <row r="421" spans="1:17" x14ac:dyDescent="0.3">
      <c r="A421" s="44"/>
      <c r="B421" s="44"/>
      <c r="C421" s="44"/>
      <c r="D421" s="44"/>
      <c r="E421" s="44"/>
      <c r="F421" s="44"/>
      <c r="G421" s="44" t="s">
        <v>1653</v>
      </c>
      <c r="H421" s="44"/>
      <c r="I421" s="44"/>
      <c r="J421" s="44"/>
      <c r="K421" s="44"/>
      <c r="L421" s="44"/>
      <c r="M421" s="44" t="str">
        <v>DEB39 Worms, Kreisfreie Stadt</v>
      </c>
      <c r="N421" s="44" t="str">
        <v>DEB39 Worms, Kreisfreie Stadt</v>
      </c>
      <c r="O421" s="44" t="str">
        <v>DEB39 Worms, Kreisfreie Stadt</v>
      </c>
      <c r="P421" s="44" t="str">
        <v>DEB39 Worms, Kreisfreie Stadt</v>
      </c>
      <c r="Q421" s="44" t="str">
        <v>DEB39 Worms, Kreisfreie Stadt</v>
      </c>
    </row>
    <row r="422" spans="1:17" x14ac:dyDescent="0.3">
      <c r="A422" s="44"/>
      <c r="B422" s="44"/>
      <c r="C422" s="44"/>
      <c r="D422" s="44"/>
      <c r="E422" s="44"/>
      <c r="F422" s="44"/>
      <c r="G422" s="44" t="s">
        <v>1654</v>
      </c>
      <c r="H422" s="44"/>
      <c r="I422" s="44"/>
      <c r="J422" s="44"/>
      <c r="K422" s="44"/>
      <c r="L422" s="44"/>
      <c r="M422" s="44" t="str">
        <v>DEB3A Zweibrücken, Kreisfreie Stadt</v>
      </c>
      <c r="N422" s="44" t="str">
        <v>DEB3A Zweibrücken, Kreisfreie Stadt</v>
      </c>
      <c r="O422" s="44" t="str">
        <v>DEB3A Zweibrücken, Kreisfreie Stadt</v>
      </c>
      <c r="P422" s="44" t="str">
        <v>DEB3A Zweibrücken, Kreisfreie Stadt</v>
      </c>
      <c r="Q422" s="44" t="str">
        <v>DEB3A Zweibrücken, Kreisfreie Stadt</v>
      </c>
    </row>
    <row r="423" spans="1:17" x14ac:dyDescent="0.3">
      <c r="A423" s="44"/>
      <c r="B423" s="44"/>
      <c r="C423" s="44"/>
      <c r="D423" s="44"/>
      <c r="E423" s="44"/>
      <c r="F423" s="44"/>
      <c r="G423" s="44" t="s">
        <v>1655</v>
      </c>
      <c r="H423" s="44"/>
      <c r="I423" s="44"/>
      <c r="J423" s="44"/>
      <c r="K423" s="44"/>
      <c r="L423" s="44"/>
      <c r="M423" s="44" t="str">
        <v>DEB3B Alzey-Worms</v>
      </c>
      <c r="N423" s="44" t="str">
        <v>DEB3B Alzey-Worms</v>
      </c>
      <c r="O423" s="44" t="str">
        <v>DEB3B Alzey-Worms</v>
      </c>
      <c r="P423" s="44" t="str">
        <v>DEB3B Alzey-Worms</v>
      </c>
      <c r="Q423" s="44" t="str">
        <v>DEB3B Alzey-Worms</v>
      </c>
    </row>
    <row r="424" spans="1:17" x14ac:dyDescent="0.3">
      <c r="A424" s="44"/>
      <c r="B424" s="44"/>
      <c r="C424" s="44"/>
      <c r="D424" s="44"/>
      <c r="E424" s="44"/>
      <c r="F424" s="44"/>
      <c r="G424" s="44" t="s">
        <v>1656</v>
      </c>
      <c r="H424" s="44"/>
      <c r="I424" s="44"/>
      <c r="J424" s="44"/>
      <c r="K424" s="44"/>
      <c r="L424" s="44"/>
      <c r="M424" s="44" t="str">
        <v>DEB3C Bad Dürkheim</v>
      </c>
      <c r="N424" s="44" t="str">
        <v>DEB3C Bad Dürkheim</v>
      </c>
      <c r="O424" s="44" t="str">
        <v>DEB3C Bad Dürkheim</v>
      </c>
      <c r="P424" s="44" t="str">
        <v>DEB3C Bad Dürkheim</v>
      </c>
      <c r="Q424" s="44" t="str">
        <v>DEB3C Bad Dürkheim</v>
      </c>
    </row>
    <row r="425" spans="1:17" x14ac:dyDescent="0.3">
      <c r="A425" s="44"/>
      <c r="B425" s="44"/>
      <c r="C425" s="44"/>
      <c r="D425" s="44"/>
      <c r="E425" s="44"/>
      <c r="F425" s="44"/>
      <c r="G425" s="44" t="s">
        <v>1657</v>
      </c>
      <c r="H425" s="44"/>
      <c r="I425" s="44"/>
      <c r="J425" s="44"/>
      <c r="K425" s="44"/>
      <c r="L425" s="44"/>
      <c r="M425" s="44" t="str">
        <v>DEB3D Donnersbergkreis</v>
      </c>
      <c r="N425" s="44" t="str">
        <v>DEB3D Donnersbergkreis</v>
      </c>
      <c r="O425" s="44" t="str">
        <v>DEB3D Donnersbergkreis</v>
      </c>
      <c r="P425" s="44" t="str">
        <v>DEB3D Donnersbergkreis</v>
      </c>
      <c r="Q425" s="44" t="str">
        <v>DEB3D Donnersbergkreis</v>
      </c>
    </row>
    <row r="426" spans="1:17" x14ac:dyDescent="0.3">
      <c r="A426" s="44"/>
      <c r="B426" s="44"/>
      <c r="C426" s="44"/>
      <c r="D426" s="44"/>
      <c r="E426" s="44"/>
      <c r="F426" s="44"/>
      <c r="G426" s="44" t="s">
        <v>1658</v>
      </c>
      <c r="H426" s="44"/>
      <c r="I426" s="44"/>
      <c r="J426" s="44"/>
      <c r="K426" s="44"/>
      <c r="L426" s="44"/>
      <c r="M426" s="44" t="str">
        <v>DEB3E Germersheim</v>
      </c>
      <c r="N426" s="44" t="str">
        <v>DEB3E Germersheim</v>
      </c>
      <c r="O426" s="44" t="str">
        <v>DEB3E Germersheim</v>
      </c>
      <c r="P426" s="44" t="str">
        <v>DEB3E Germersheim</v>
      </c>
      <c r="Q426" s="44" t="str">
        <v>DEB3E Germersheim</v>
      </c>
    </row>
    <row r="427" spans="1:17" x14ac:dyDescent="0.3">
      <c r="A427" s="44"/>
      <c r="B427" s="44"/>
      <c r="C427" s="44"/>
      <c r="D427" s="44"/>
      <c r="E427" s="44"/>
      <c r="F427" s="44"/>
      <c r="G427" s="44" t="s">
        <v>1659</v>
      </c>
      <c r="H427" s="44"/>
      <c r="I427" s="44"/>
      <c r="J427" s="44"/>
      <c r="K427" s="44"/>
      <c r="L427" s="44"/>
      <c r="M427" s="44" t="str">
        <v>DEB3F Kaiserslautern, Landkreis</v>
      </c>
      <c r="N427" s="44" t="str">
        <v>DEB3F Kaiserslautern, Landkreis</v>
      </c>
      <c r="O427" s="44" t="str">
        <v>DEB3F Kaiserslautern, Landkreis</v>
      </c>
      <c r="P427" s="44" t="str">
        <v>DEB3F Kaiserslautern, Landkreis</v>
      </c>
      <c r="Q427" s="44" t="str">
        <v>DEB3F Kaiserslautern, Landkreis</v>
      </c>
    </row>
    <row r="428" spans="1:17" x14ac:dyDescent="0.3">
      <c r="A428" s="44"/>
      <c r="B428" s="44"/>
      <c r="C428" s="44"/>
      <c r="D428" s="44"/>
      <c r="E428" s="44"/>
      <c r="F428" s="44"/>
      <c r="G428" s="44" t="s">
        <v>1660</v>
      </c>
      <c r="H428" s="44"/>
      <c r="I428" s="44"/>
      <c r="J428" s="44"/>
      <c r="K428" s="44"/>
      <c r="L428" s="44"/>
      <c r="M428" s="44" t="str">
        <v>DEB3G Kusel</v>
      </c>
      <c r="N428" s="44" t="str">
        <v>DEB3G Kusel</v>
      </c>
      <c r="O428" s="44" t="str">
        <v>DEB3G Kusel</v>
      </c>
      <c r="P428" s="44" t="str">
        <v>DEB3G Kusel</v>
      </c>
      <c r="Q428" s="44" t="str">
        <v>DEB3G Kusel</v>
      </c>
    </row>
    <row r="429" spans="1:17" x14ac:dyDescent="0.3">
      <c r="A429" s="44"/>
      <c r="B429" s="44"/>
      <c r="C429" s="44"/>
      <c r="D429" s="44"/>
      <c r="E429" s="44"/>
      <c r="F429" s="44"/>
      <c r="G429" s="44" t="s">
        <v>1661</v>
      </c>
      <c r="H429" s="44"/>
      <c r="I429" s="44"/>
      <c r="J429" s="44"/>
      <c r="K429" s="44"/>
      <c r="L429" s="44"/>
      <c r="M429" s="44" t="str">
        <v>DEB3H Südliche Weinstraße</v>
      </c>
      <c r="N429" s="44" t="str">
        <v>DEB3H Südliche Weinstraße</v>
      </c>
      <c r="O429" s="44" t="str">
        <v>DEB3H Südliche Weinstraße</v>
      </c>
      <c r="P429" s="44" t="str">
        <v>DEB3H Südliche Weinstraße</v>
      </c>
      <c r="Q429" s="44" t="str">
        <v>DEB3H Südliche Weinstraße</v>
      </c>
    </row>
    <row r="430" spans="1:17" x14ac:dyDescent="0.3">
      <c r="A430" s="44"/>
      <c r="B430" s="44"/>
      <c r="C430" s="44"/>
      <c r="D430" s="44"/>
      <c r="E430" s="44"/>
      <c r="F430" s="44"/>
      <c r="G430" s="44" t="s">
        <v>1662</v>
      </c>
      <c r="H430" s="44"/>
      <c r="I430" s="44"/>
      <c r="J430" s="44"/>
      <c r="K430" s="44"/>
      <c r="L430" s="44"/>
      <c r="M430" s="44" t="str">
        <v>DEB3I Rhein-Pfalz-Kreis</v>
      </c>
      <c r="N430" s="44" t="str">
        <v>DEB3I Rhein-Pfalz-Kreis</v>
      </c>
      <c r="O430" s="44" t="str">
        <v>DEB3I Rhein-Pfalz-Kreis</v>
      </c>
      <c r="P430" s="44" t="str">
        <v>DEB3I Rhein-Pfalz-Kreis</v>
      </c>
      <c r="Q430" s="44" t="str">
        <v>DEB3I Rhein-Pfalz-Kreis</v>
      </c>
    </row>
    <row r="431" spans="1:17" x14ac:dyDescent="0.3">
      <c r="A431" s="44"/>
      <c r="B431" s="44"/>
      <c r="C431" s="44"/>
      <c r="D431" s="44"/>
      <c r="E431" s="44"/>
      <c r="F431" s="44"/>
      <c r="G431" s="44" t="s">
        <v>1663</v>
      </c>
      <c r="H431" s="44"/>
      <c r="I431" s="44"/>
      <c r="J431" s="44"/>
      <c r="K431" s="44"/>
      <c r="L431" s="44"/>
      <c r="M431" s="44" t="str">
        <v>DEB3J Mainz-Bingen</v>
      </c>
      <c r="N431" s="44" t="str">
        <v>DEB3J Mainz-Bingen</v>
      </c>
      <c r="O431" s="44" t="str">
        <v>DEB3J Mainz-Bingen</v>
      </c>
      <c r="P431" s="44" t="str">
        <v>DEB3J Mainz-Bingen</v>
      </c>
      <c r="Q431" s="44" t="str">
        <v>DEB3J Mainz-Bingen</v>
      </c>
    </row>
    <row r="432" spans="1:17" x14ac:dyDescent="0.3">
      <c r="A432" s="44"/>
      <c r="B432" s="44"/>
      <c r="C432" s="44"/>
      <c r="D432" s="44"/>
      <c r="E432" s="44"/>
      <c r="F432" s="44"/>
      <c r="G432" s="44" t="s">
        <v>1664</v>
      </c>
      <c r="H432" s="44"/>
      <c r="I432" s="44"/>
      <c r="J432" s="44"/>
      <c r="K432" s="44"/>
      <c r="L432" s="44"/>
      <c r="M432" s="44" t="str">
        <v>DEB3K Südwestpfalz</v>
      </c>
      <c r="N432" s="44" t="str">
        <v>DEB3K Südwestpfalz</v>
      </c>
      <c r="O432" s="44" t="str">
        <v>DEB3K Südwestpfalz</v>
      </c>
      <c r="P432" s="44" t="str">
        <v>DEB3K Südwestpfalz</v>
      </c>
      <c r="Q432" s="44" t="str">
        <v>DEB3K Südwestpfalz</v>
      </c>
    </row>
    <row r="433" spans="1:17" x14ac:dyDescent="0.3">
      <c r="A433" s="44"/>
      <c r="B433" s="44"/>
      <c r="C433" s="44"/>
      <c r="D433" s="44"/>
      <c r="E433" s="44"/>
      <c r="F433" s="44"/>
      <c r="G433" s="44" t="s">
        <v>1665</v>
      </c>
      <c r="H433" s="44"/>
      <c r="I433" s="44"/>
      <c r="J433" s="44"/>
      <c r="K433" s="44"/>
      <c r="L433" s="44"/>
      <c r="M433" s="44" t="str">
        <v>DEC01 Regionalverband Saarbrücken</v>
      </c>
      <c r="N433" s="44" t="str">
        <v>DEC01 Regionalverband Saarbrücken</v>
      </c>
      <c r="O433" s="44" t="str">
        <v>DEC01 Regionalverband Saarbrücken</v>
      </c>
      <c r="P433" s="44" t="str">
        <v>DEC01 Regionalverband Saarbrücken</v>
      </c>
      <c r="Q433" s="44" t="str">
        <v>DEC01 Regionalverband Saarbrücken</v>
      </c>
    </row>
    <row r="434" spans="1:17" x14ac:dyDescent="0.3">
      <c r="A434" s="44"/>
      <c r="B434" s="44"/>
      <c r="C434" s="44"/>
      <c r="D434" s="44"/>
      <c r="E434" s="44"/>
      <c r="F434" s="44"/>
      <c r="G434" s="44" t="s">
        <v>1666</v>
      </c>
      <c r="H434" s="44"/>
      <c r="I434" s="44"/>
      <c r="J434" s="44"/>
      <c r="K434" s="44"/>
      <c r="L434" s="44"/>
      <c r="M434" s="44" t="str">
        <v>DEC02 Merzig-Wadern</v>
      </c>
      <c r="N434" s="44" t="str">
        <v>DEC02 Merzig-Wadern</v>
      </c>
      <c r="O434" s="44" t="str">
        <v>DEC02 Merzig-Wadern</v>
      </c>
      <c r="P434" s="44" t="str">
        <v>DEC02 Merzig-Wadern</v>
      </c>
      <c r="Q434" s="44" t="str">
        <v>DEC02 Merzig-Wadern</v>
      </c>
    </row>
    <row r="435" spans="1:17" x14ac:dyDescent="0.3">
      <c r="A435" s="44"/>
      <c r="B435" s="44"/>
      <c r="C435" s="44"/>
      <c r="D435" s="44"/>
      <c r="E435" s="44"/>
      <c r="F435" s="44"/>
      <c r="G435" s="44" t="s">
        <v>1667</v>
      </c>
      <c r="H435" s="44"/>
      <c r="I435" s="44"/>
      <c r="J435" s="44"/>
      <c r="K435" s="44"/>
      <c r="L435" s="44"/>
      <c r="M435" s="44" t="str">
        <v>DEC03 Neunkirchen</v>
      </c>
      <c r="N435" s="44" t="str">
        <v>DEC03 Neunkirchen</v>
      </c>
      <c r="O435" s="44" t="str">
        <v>DEC03 Neunkirchen</v>
      </c>
      <c r="P435" s="44" t="str">
        <v>DEC03 Neunkirchen</v>
      </c>
      <c r="Q435" s="44" t="str">
        <v>DEC03 Neunkirchen</v>
      </c>
    </row>
    <row r="436" spans="1:17" x14ac:dyDescent="0.3">
      <c r="A436" s="44"/>
      <c r="B436" s="44"/>
      <c r="C436" s="44"/>
      <c r="D436" s="44"/>
      <c r="E436" s="44"/>
      <c r="F436" s="44"/>
      <c r="G436" s="44" t="s">
        <v>1668</v>
      </c>
      <c r="H436" s="44"/>
      <c r="I436" s="44"/>
      <c r="J436" s="44"/>
      <c r="K436" s="44"/>
      <c r="L436" s="44"/>
      <c r="M436" s="44" t="str">
        <v>DEC04 Saarlouis</v>
      </c>
      <c r="N436" s="44" t="str">
        <v>DEC04 Saarlouis</v>
      </c>
      <c r="O436" s="44" t="str">
        <v>DEC04 Saarlouis</v>
      </c>
      <c r="P436" s="44" t="str">
        <v>DEC04 Saarlouis</v>
      </c>
      <c r="Q436" s="44" t="str">
        <v>DEC04 Saarlouis</v>
      </c>
    </row>
    <row r="437" spans="1:17" x14ac:dyDescent="0.3">
      <c r="A437" s="44"/>
      <c r="B437" s="44"/>
      <c r="C437" s="44"/>
      <c r="D437" s="44"/>
      <c r="E437" s="44"/>
      <c r="F437" s="44"/>
      <c r="G437" s="44" t="s">
        <v>1669</v>
      </c>
      <c r="H437" s="44"/>
      <c r="I437" s="44"/>
      <c r="J437" s="44"/>
      <c r="K437" s="44"/>
      <c r="L437" s="44"/>
      <c r="M437" s="44" t="str">
        <v>DEC05 Saarpfalz-Kreis</v>
      </c>
      <c r="N437" s="44" t="str">
        <v>DEC05 Saarpfalz-Kreis</v>
      </c>
      <c r="O437" s="44" t="str">
        <v>DEC05 Saarpfalz-Kreis</v>
      </c>
      <c r="P437" s="44" t="str">
        <v>DEC05 Saarpfalz-Kreis</v>
      </c>
      <c r="Q437" s="44" t="str">
        <v>DEC05 Saarpfalz-Kreis</v>
      </c>
    </row>
    <row r="438" spans="1:17" x14ac:dyDescent="0.3">
      <c r="A438" s="44"/>
      <c r="B438" s="44"/>
      <c r="C438" s="44"/>
      <c r="D438" s="44"/>
      <c r="E438" s="44"/>
      <c r="F438" s="44"/>
      <c r="G438" s="44" t="s">
        <v>1670</v>
      </c>
      <c r="H438" s="44"/>
      <c r="I438" s="44"/>
      <c r="J438" s="44"/>
      <c r="K438" s="44"/>
      <c r="L438" s="44"/>
      <c r="M438" s="44" t="str">
        <v>DEC06 St. Wendel</v>
      </c>
      <c r="N438" s="44" t="str">
        <v>DEC06 St. Wendel</v>
      </c>
      <c r="O438" s="44" t="str">
        <v>DEC06 St. Wendel</v>
      </c>
      <c r="P438" s="44" t="str">
        <v>DEC06 St. Wendel</v>
      </c>
      <c r="Q438" s="44" t="str">
        <v>DEC06 St. Wendel</v>
      </c>
    </row>
    <row r="439" spans="1:17" x14ac:dyDescent="0.3">
      <c r="A439" s="44"/>
      <c r="B439" s="44"/>
      <c r="C439" s="44"/>
      <c r="D439" s="44"/>
      <c r="E439" s="44"/>
      <c r="F439" s="44"/>
      <c r="G439" s="44" t="s">
        <v>1671</v>
      </c>
      <c r="H439" s="44"/>
      <c r="I439" s="44"/>
      <c r="J439" s="44"/>
      <c r="K439" s="44"/>
      <c r="L439" s="44"/>
      <c r="M439" s="44" t="str">
        <v>DED21 Dresden, Kreisfreie Stadt</v>
      </c>
      <c r="N439" s="44" t="str">
        <v>DED21 Dresden, Kreisfreie Stadt</v>
      </c>
      <c r="O439" s="44" t="str">
        <v>DED21 Dresden, Kreisfreie Stadt</v>
      </c>
      <c r="P439" s="44" t="str">
        <v>DED21 Dresden, Kreisfreie Stadt</v>
      </c>
      <c r="Q439" s="44" t="str">
        <v>DED21 Dresden, Kreisfreie Stadt</v>
      </c>
    </row>
    <row r="440" spans="1:17" x14ac:dyDescent="0.3">
      <c r="A440" s="44"/>
      <c r="B440" s="44"/>
      <c r="C440" s="44"/>
      <c r="D440" s="44"/>
      <c r="E440" s="44"/>
      <c r="F440" s="44"/>
      <c r="G440" s="44" t="s">
        <v>1672</v>
      </c>
      <c r="H440" s="44"/>
      <c r="I440" s="44"/>
      <c r="J440" s="44"/>
      <c r="K440" s="44"/>
      <c r="L440" s="44"/>
      <c r="M440" s="44" t="str">
        <v>DED2C Bautzen</v>
      </c>
      <c r="N440" s="44" t="str">
        <v>DED2C Bautzen</v>
      </c>
      <c r="O440" s="44" t="str">
        <v>DED2C Bautzen</v>
      </c>
      <c r="P440" s="44" t="str">
        <v>DED2C Bautzen</v>
      </c>
      <c r="Q440" s="44" t="str">
        <v>DED2C Bautzen</v>
      </c>
    </row>
    <row r="441" spans="1:17" x14ac:dyDescent="0.3">
      <c r="A441" s="44"/>
      <c r="B441" s="44"/>
      <c r="C441" s="44"/>
      <c r="D441" s="44"/>
      <c r="E441" s="44"/>
      <c r="F441" s="44"/>
      <c r="G441" s="44" t="s">
        <v>1673</v>
      </c>
      <c r="H441" s="44"/>
      <c r="I441" s="44"/>
      <c r="J441" s="44"/>
      <c r="K441" s="44"/>
      <c r="L441" s="44"/>
      <c r="M441" s="44" t="str">
        <v>DED2D Görlitz</v>
      </c>
      <c r="N441" s="44" t="str">
        <v>DED2D Görlitz</v>
      </c>
      <c r="O441" s="44" t="str">
        <v>DED2D Görlitz</v>
      </c>
      <c r="P441" s="44" t="str">
        <v>DED2D Görlitz</v>
      </c>
      <c r="Q441" s="44" t="str">
        <v>DED2D Görlitz</v>
      </c>
    </row>
    <row r="442" spans="1:17" x14ac:dyDescent="0.3">
      <c r="A442" s="44"/>
      <c r="B442" s="44"/>
      <c r="C442" s="44"/>
      <c r="D442" s="44"/>
      <c r="E442" s="44"/>
      <c r="F442" s="44"/>
      <c r="G442" s="44" t="s">
        <v>1674</v>
      </c>
      <c r="H442" s="44"/>
      <c r="I442" s="44"/>
      <c r="J442" s="44"/>
      <c r="K442" s="44"/>
      <c r="L442" s="44"/>
      <c r="M442" s="44" t="str">
        <v>DED2E Meißen</v>
      </c>
      <c r="N442" s="44" t="str">
        <v>DED2E Meißen</v>
      </c>
      <c r="O442" s="44" t="str">
        <v>DED2E Meißen</v>
      </c>
      <c r="P442" s="44" t="str">
        <v>DED2E Meißen</v>
      </c>
      <c r="Q442" s="44" t="str">
        <v>DED2E Meißen</v>
      </c>
    </row>
    <row r="443" spans="1:17" x14ac:dyDescent="0.3">
      <c r="A443" s="44"/>
      <c r="B443" s="44"/>
      <c r="C443" s="44"/>
      <c r="D443" s="44"/>
      <c r="E443" s="44"/>
      <c r="F443" s="44"/>
      <c r="G443" s="44" t="s">
        <v>1675</v>
      </c>
      <c r="H443" s="44"/>
      <c r="I443" s="44"/>
      <c r="J443" s="44"/>
      <c r="K443" s="44"/>
      <c r="L443" s="44"/>
      <c r="M443" s="44" t="str">
        <v>DED2F Sächsische Schweiz-Osterzgebirge</v>
      </c>
      <c r="N443" s="44" t="str">
        <v>DED2F Sächsische Schweiz-Osterzgebirge</v>
      </c>
      <c r="O443" s="44" t="str">
        <v>DED2F Sächsische Schweiz-Osterzgebirge</v>
      </c>
      <c r="P443" s="44" t="str">
        <v>DED2F Sächsische Schweiz-Osterzgebirge</v>
      </c>
      <c r="Q443" s="44" t="str">
        <v>DED2F Sächsische Schweiz-Osterzgebirge</v>
      </c>
    </row>
    <row r="444" spans="1:17" x14ac:dyDescent="0.3">
      <c r="A444" s="44"/>
      <c r="B444" s="44"/>
      <c r="C444" s="44"/>
      <c r="D444" s="44"/>
      <c r="E444" s="44"/>
      <c r="F444" s="44"/>
      <c r="G444" s="44" t="s">
        <v>1676</v>
      </c>
      <c r="H444" s="44"/>
      <c r="I444" s="44"/>
      <c r="J444" s="44"/>
      <c r="K444" s="44"/>
      <c r="L444" s="44"/>
      <c r="M444" s="44" t="str">
        <v>DED41 Chemnitz, Kreisfreie Stadt</v>
      </c>
      <c r="N444" s="44" t="str">
        <v>DED41 Chemnitz, Kreisfreie Stadt</v>
      </c>
      <c r="O444" s="44" t="str">
        <v>DED41 Chemnitz, Kreisfreie Stadt</v>
      </c>
      <c r="P444" s="44" t="str">
        <v>DED41 Chemnitz, Kreisfreie Stadt</v>
      </c>
      <c r="Q444" s="44" t="str">
        <v>DED41 Chemnitz, Kreisfreie Stadt</v>
      </c>
    </row>
    <row r="445" spans="1:17" x14ac:dyDescent="0.3">
      <c r="A445" s="44"/>
      <c r="B445" s="44"/>
      <c r="C445" s="44"/>
      <c r="D445" s="44"/>
      <c r="E445" s="44"/>
      <c r="F445" s="44"/>
      <c r="G445" s="44" t="s">
        <v>1677</v>
      </c>
      <c r="H445" s="44"/>
      <c r="I445" s="44"/>
      <c r="J445" s="44"/>
      <c r="K445" s="44"/>
      <c r="L445" s="44"/>
      <c r="M445" s="44" t="str">
        <v>DED42 Erzgebirgskreis</v>
      </c>
      <c r="N445" s="44" t="str">
        <v>DED42 Erzgebirgskreis</v>
      </c>
      <c r="O445" s="44" t="str">
        <v>DED42 Erzgebirgskreis</v>
      </c>
      <c r="P445" s="44" t="str">
        <v>DED42 Erzgebirgskreis</v>
      </c>
      <c r="Q445" s="44" t="str">
        <v>DED42 Erzgebirgskreis</v>
      </c>
    </row>
    <row r="446" spans="1:17" x14ac:dyDescent="0.3">
      <c r="A446" s="44"/>
      <c r="B446" s="44"/>
      <c r="C446" s="44"/>
      <c r="D446" s="44"/>
      <c r="E446" s="44"/>
      <c r="F446" s="44"/>
      <c r="G446" s="44" t="s">
        <v>1678</v>
      </c>
      <c r="H446" s="44"/>
      <c r="I446" s="44"/>
      <c r="J446" s="44"/>
      <c r="K446" s="44"/>
      <c r="L446" s="44"/>
      <c r="M446" s="44" t="str">
        <v>DED43 Mittelsachsen</v>
      </c>
      <c r="N446" s="44" t="str">
        <v>DED43 Mittelsachsen</v>
      </c>
      <c r="O446" s="44" t="str">
        <v>DED43 Mittelsachsen</v>
      </c>
      <c r="P446" s="44" t="str">
        <v>DED43 Mittelsachsen</v>
      </c>
      <c r="Q446" s="44" t="str">
        <v>DED43 Mittelsachsen</v>
      </c>
    </row>
    <row r="447" spans="1:17" x14ac:dyDescent="0.3">
      <c r="A447" s="44"/>
      <c r="B447" s="44"/>
      <c r="C447" s="44"/>
      <c r="D447" s="44"/>
      <c r="E447" s="44"/>
      <c r="F447" s="44"/>
      <c r="G447" s="44" t="s">
        <v>1679</v>
      </c>
      <c r="H447" s="44"/>
      <c r="I447" s="44"/>
      <c r="J447" s="44"/>
      <c r="K447" s="44"/>
      <c r="L447" s="44"/>
      <c r="M447" s="44" t="str">
        <v>DED44 Vogtlandkreis</v>
      </c>
      <c r="N447" s="44" t="str">
        <v>DED44 Vogtlandkreis</v>
      </c>
      <c r="O447" s="44" t="str">
        <v>DED44 Vogtlandkreis</v>
      </c>
      <c r="P447" s="44" t="str">
        <v>DED44 Vogtlandkreis</v>
      </c>
      <c r="Q447" s="44" t="str">
        <v>DED44 Vogtlandkreis</v>
      </c>
    </row>
    <row r="448" spans="1:17" x14ac:dyDescent="0.3">
      <c r="A448" s="44"/>
      <c r="B448" s="44"/>
      <c r="C448" s="44"/>
      <c r="D448" s="44"/>
      <c r="E448" s="44"/>
      <c r="F448" s="44"/>
      <c r="G448" s="44" t="s">
        <v>1680</v>
      </c>
      <c r="H448" s="44"/>
      <c r="I448" s="44"/>
      <c r="J448" s="44"/>
      <c r="K448" s="44"/>
      <c r="L448" s="44"/>
      <c r="M448" s="44" t="str">
        <v>DED45 Zwickau</v>
      </c>
      <c r="N448" s="44" t="str">
        <v>DED45 Zwickau</v>
      </c>
      <c r="O448" s="44" t="str">
        <v>DED45 Zwickau</v>
      </c>
      <c r="P448" s="44" t="str">
        <v>DED45 Zwickau</v>
      </c>
      <c r="Q448" s="44" t="str">
        <v>DED45 Zwickau</v>
      </c>
    </row>
    <row r="449" spans="1:17" x14ac:dyDescent="0.3">
      <c r="A449" s="44"/>
      <c r="B449" s="44"/>
      <c r="C449" s="44"/>
      <c r="D449" s="44"/>
      <c r="E449" s="44"/>
      <c r="F449" s="44"/>
      <c r="G449" s="44" t="s">
        <v>1681</v>
      </c>
      <c r="H449" s="44"/>
      <c r="I449" s="44"/>
      <c r="J449" s="44"/>
      <c r="K449" s="44"/>
      <c r="L449" s="44"/>
      <c r="M449" s="44" t="str">
        <v>DED51 Leipzig, Kreisfreie Stadt</v>
      </c>
      <c r="N449" s="44" t="str">
        <v>DED51 Leipzig, Kreisfreie Stadt</v>
      </c>
      <c r="O449" s="44" t="str">
        <v>DED51 Leipzig, Kreisfreie Stadt</v>
      </c>
      <c r="P449" s="44" t="str">
        <v>DED51 Leipzig, Kreisfreie Stadt</v>
      </c>
      <c r="Q449" s="44" t="str">
        <v>DED51 Leipzig, Kreisfreie Stadt</v>
      </c>
    </row>
    <row r="450" spans="1:17" x14ac:dyDescent="0.3">
      <c r="A450" s="44"/>
      <c r="B450" s="44"/>
      <c r="C450" s="44"/>
      <c r="D450" s="44"/>
      <c r="E450" s="44"/>
      <c r="F450" s="44"/>
      <c r="G450" s="44" t="s">
        <v>1682</v>
      </c>
      <c r="H450" s="44"/>
      <c r="I450" s="44"/>
      <c r="J450" s="44"/>
      <c r="K450" s="44"/>
      <c r="L450" s="44"/>
      <c r="M450" s="44" t="str">
        <v>DED52 Leipzig</v>
      </c>
      <c r="N450" s="44" t="str">
        <v>DED52 Leipzig</v>
      </c>
      <c r="O450" s="44" t="str">
        <v>DED52 Leipzig</v>
      </c>
      <c r="P450" s="44" t="str">
        <v>DED52 Leipzig</v>
      </c>
      <c r="Q450" s="44" t="str">
        <v>DED52 Leipzig</v>
      </c>
    </row>
    <row r="451" spans="1:17" x14ac:dyDescent="0.3">
      <c r="A451" s="44"/>
      <c r="B451" s="44"/>
      <c r="C451" s="44"/>
      <c r="D451" s="44"/>
      <c r="E451" s="44"/>
      <c r="F451" s="44"/>
      <c r="G451" s="44" t="s">
        <v>1683</v>
      </c>
      <c r="H451" s="44"/>
      <c r="I451" s="44"/>
      <c r="J451" s="44"/>
      <c r="K451" s="44"/>
      <c r="L451" s="44"/>
      <c r="M451" s="44" t="str">
        <v>DED53 Nordsachsen</v>
      </c>
      <c r="N451" s="44" t="str">
        <v>DED53 Nordsachsen</v>
      </c>
      <c r="O451" s="44" t="str">
        <v>DED53 Nordsachsen</v>
      </c>
      <c r="P451" s="44" t="str">
        <v>DED53 Nordsachsen</v>
      </c>
      <c r="Q451" s="44" t="str">
        <v>DED53 Nordsachsen</v>
      </c>
    </row>
    <row r="452" spans="1:17" x14ac:dyDescent="0.3">
      <c r="A452" s="44"/>
      <c r="B452" s="44"/>
      <c r="C452" s="44"/>
      <c r="D452" s="44"/>
      <c r="E452" s="44"/>
      <c r="F452" s="44"/>
      <c r="G452" s="44" t="s">
        <v>1684</v>
      </c>
      <c r="H452" s="44"/>
      <c r="I452" s="44"/>
      <c r="J452" s="44"/>
      <c r="K452" s="44"/>
      <c r="L452" s="44"/>
      <c r="M452" s="44" t="str">
        <v>DEE01 Dessau-Roßlau, Kreisfreie Stadt</v>
      </c>
      <c r="N452" s="44" t="str">
        <v>DEE01 Dessau-Roßlau, Kreisfreie Stadt</v>
      </c>
      <c r="O452" s="44" t="str">
        <v>DEE01 Dessau-Roßlau, Kreisfreie Stadt</v>
      </c>
      <c r="P452" s="44" t="str">
        <v>DEE01 Dessau-Roßlau, Kreisfreie Stadt</v>
      </c>
      <c r="Q452" s="44" t="str">
        <v>DEE01 Dessau-Roßlau, Kreisfreie Stadt</v>
      </c>
    </row>
    <row r="453" spans="1:17" x14ac:dyDescent="0.3">
      <c r="A453" s="44"/>
      <c r="B453" s="44"/>
      <c r="C453" s="44"/>
      <c r="D453" s="44"/>
      <c r="E453" s="44"/>
      <c r="F453" s="44"/>
      <c r="G453" s="44" t="s">
        <v>1685</v>
      </c>
      <c r="H453" s="44"/>
      <c r="I453" s="44"/>
      <c r="J453" s="44"/>
      <c r="K453" s="44"/>
      <c r="L453" s="44"/>
      <c r="M453" s="44" t="str">
        <v>DEE02 Halle (Saale), Kreisfreie Stadt</v>
      </c>
      <c r="N453" s="44" t="str">
        <v>DEE02 Halle (Saale), Kreisfreie Stadt</v>
      </c>
      <c r="O453" s="44" t="str">
        <v>DEE02 Halle (Saale), Kreisfreie Stadt</v>
      </c>
      <c r="P453" s="44" t="str">
        <v>DEE02 Halle (Saale), Kreisfreie Stadt</v>
      </c>
      <c r="Q453" s="44" t="str">
        <v>DEE02 Halle (Saale), Kreisfreie Stadt</v>
      </c>
    </row>
    <row r="454" spans="1:17" x14ac:dyDescent="0.3">
      <c r="A454" s="44"/>
      <c r="B454" s="44"/>
      <c r="C454" s="44"/>
      <c r="D454" s="44"/>
      <c r="E454" s="44"/>
      <c r="F454" s="44"/>
      <c r="G454" s="44" t="s">
        <v>1686</v>
      </c>
      <c r="H454" s="44"/>
      <c r="I454" s="44"/>
      <c r="J454" s="44"/>
      <c r="K454" s="44"/>
      <c r="L454" s="44"/>
      <c r="M454" s="44" t="str">
        <v>DEE03 Magdeburg, Kreisfreie Stadt</v>
      </c>
      <c r="N454" s="44" t="str">
        <v>DEE03 Magdeburg, Kreisfreie Stadt</v>
      </c>
      <c r="O454" s="44" t="str">
        <v>DEE03 Magdeburg, Kreisfreie Stadt</v>
      </c>
      <c r="P454" s="44" t="str">
        <v>DEE03 Magdeburg, Kreisfreie Stadt</v>
      </c>
      <c r="Q454" s="44" t="str">
        <v>DEE03 Magdeburg, Kreisfreie Stadt</v>
      </c>
    </row>
    <row r="455" spans="1:17" x14ac:dyDescent="0.3">
      <c r="A455" s="44"/>
      <c r="B455" s="44"/>
      <c r="C455" s="44"/>
      <c r="D455" s="44"/>
      <c r="E455" s="44"/>
      <c r="F455" s="44"/>
      <c r="G455" s="44" t="s">
        <v>1687</v>
      </c>
      <c r="H455" s="44"/>
      <c r="I455" s="44"/>
      <c r="J455" s="44"/>
      <c r="K455" s="44"/>
      <c r="L455" s="44"/>
      <c r="M455" s="44" t="str">
        <v>DEE04 Altmarkkreis Salzwedel</v>
      </c>
      <c r="N455" s="44" t="str">
        <v>DEE04 Altmarkkreis Salzwedel</v>
      </c>
      <c r="O455" s="44" t="str">
        <v>DEE04 Altmarkkreis Salzwedel</v>
      </c>
      <c r="P455" s="44" t="str">
        <v>DEE04 Altmarkkreis Salzwedel</v>
      </c>
      <c r="Q455" s="44" t="str">
        <v>DEE04 Altmarkkreis Salzwedel</v>
      </c>
    </row>
    <row r="456" spans="1:17" x14ac:dyDescent="0.3">
      <c r="A456" s="44"/>
      <c r="B456" s="44"/>
      <c r="C456" s="44"/>
      <c r="D456" s="44"/>
      <c r="E456" s="44"/>
      <c r="F456" s="44"/>
      <c r="G456" s="44" t="s">
        <v>1688</v>
      </c>
      <c r="H456" s="44"/>
      <c r="I456" s="44"/>
      <c r="J456" s="44"/>
      <c r="K456" s="44"/>
      <c r="L456" s="44"/>
      <c r="M456" s="44" t="str">
        <v>DEE05 Anhalt-Bitterfeld</v>
      </c>
      <c r="N456" s="44" t="str">
        <v>DEE05 Anhalt-Bitterfeld</v>
      </c>
      <c r="O456" s="44" t="str">
        <v>DEE05 Anhalt-Bitterfeld</v>
      </c>
      <c r="P456" s="44" t="str">
        <v>DEE05 Anhalt-Bitterfeld</v>
      </c>
      <c r="Q456" s="44" t="str">
        <v>DEE05 Anhalt-Bitterfeld</v>
      </c>
    </row>
    <row r="457" spans="1:17" x14ac:dyDescent="0.3">
      <c r="A457" s="44"/>
      <c r="B457" s="44"/>
      <c r="C457" s="44"/>
      <c r="D457" s="44"/>
      <c r="E457" s="44"/>
      <c r="F457" s="44"/>
      <c r="G457" s="44" t="s">
        <v>1689</v>
      </c>
      <c r="H457" s="44"/>
      <c r="I457" s="44"/>
      <c r="J457" s="44"/>
      <c r="K457" s="44"/>
      <c r="L457" s="44"/>
      <c r="M457" s="44" t="str">
        <v>DEE06 Jerichower Land</v>
      </c>
      <c r="N457" s="44" t="str">
        <v>DEE06 Jerichower Land</v>
      </c>
      <c r="O457" s="44" t="str">
        <v>DEE06 Jerichower Land</v>
      </c>
      <c r="P457" s="44" t="str">
        <v>DEE06 Jerichower Land</v>
      </c>
      <c r="Q457" s="44" t="str">
        <v>DEE06 Jerichower Land</v>
      </c>
    </row>
    <row r="458" spans="1:17" x14ac:dyDescent="0.3">
      <c r="A458" s="44"/>
      <c r="B458" s="44"/>
      <c r="C458" s="44"/>
      <c r="D458" s="44"/>
      <c r="E458" s="44"/>
      <c r="F458" s="44"/>
      <c r="G458" s="44" t="s">
        <v>1690</v>
      </c>
      <c r="H458" s="44"/>
      <c r="I458" s="44"/>
      <c r="J458" s="44"/>
      <c r="K458" s="44"/>
      <c r="L458" s="44"/>
      <c r="M458" s="44" t="str">
        <v>DEE07 Börde</v>
      </c>
      <c r="N458" s="44" t="str">
        <v>DEE07 Börde</v>
      </c>
      <c r="O458" s="44" t="str">
        <v>DEE07 Börde</v>
      </c>
      <c r="P458" s="44" t="str">
        <v>DEE07 Börde</v>
      </c>
      <c r="Q458" s="44" t="str">
        <v>DEE07 Börde</v>
      </c>
    </row>
    <row r="459" spans="1:17" x14ac:dyDescent="0.3">
      <c r="A459" s="44"/>
      <c r="B459" s="44"/>
      <c r="C459" s="44"/>
      <c r="D459" s="44"/>
      <c r="E459" s="44"/>
      <c r="F459" s="44"/>
      <c r="G459" s="44" t="s">
        <v>1691</v>
      </c>
      <c r="H459" s="44"/>
      <c r="I459" s="44"/>
      <c r="J459" s="44"/>
      <c r="K459" s="44"/>
      <c r="L459" s="44"/>
      <c r="M459" s="44" t="str">
        <v>DEE08 Burgenlandkreis</v>
      </c>
      <c r="N459" s="44" t="str">
        <v>DEE08 Burgenlandkreis</v>
      </c>
      <c r="O459" s="44" t="str">
        <v>DEE08 Burgenlandkreis</v>
      </c>
      <c r="P459" s="44" t="str">
        <v>DEE08 Burgenlandkreis</v>
      </c>
      <c r="Q459" s="44" t="str">
        <v>DEE08 Burgenlandkreis</v>
      </c>
    </row>
    <row r="460" spans="1:17" x14ac:dyDescent="0.3">
      <c r="A460" s="44"/>
      <c r="B460" s="44"/>
      <c r="C460" s="44"/>
      <c r="D460" s="44"/>
      <c r="E460" s="44"/>
      <c r="F460" s="44"/>
      <c r="G460" s="44" t="s">
        <v>1692</v>
      </c>
      <c r="H460" s="44"/>
      <c r="I460" s="44"/>
      <c r="J460" s="44"/>
      <c r="K460" s="44"/>
      <c r="L460" s="44"/>
      <c r="M460" s="44" t="str">
        <v>DEE09 Harz</v>
      </c>
      <c r="N460" s="44" t="str">
        <v>DEE09 Harz</v>
      </c>
      <c r="O460" s="44" t="str">
        <v>DEE09 Harz</v>
      </c>
      <c r="P460" s="44" t="str">
        <v>DEE09 Harz</v>
      </c>
      <c r="Q460" s="44" t="str">
        <v>DEE09 Harz</v>
      </c>
    </row>
    <row r="461" spans="1:17" x14ac:dyDescent="0.3">
      <c r="A461" s="44"/>
      <c r="B461" s="44"/>
      <c r="C461" s="44"/>
      <c r="D461" s="44"/>
      <c r="E461" s="44"/>
      <c r="F461" s="44"/>
      <c r="G461" s="44" t="s">
        <v>1693</v>
      </c>
      <c r="H461" s="44"/>
      <c r="I461" s="44"/>
      <c r="J461" s="44"/>
      <c r="K461" s="44"/>
      <c r="L461" s="44"/>
      <c r="M461" s="44" t="str">
        <v>DEE0A Mansfeld-Südharz</v>
      </c>
      <c r="N461" s="44" t="str">
        <v>DEE0A Mansfeld-Südharz</v>
      </c>
      <c r="O461" s="44" t="str">
        <v>DEE0A Mansfeld-Südharz</v>
      </c>
      <c r="P461" s="44" t="str">
        <v>DEE0A Mansfeld-Südharz</v>
      </c>
      <c r="Q461" s="44" t="str">
        <v>DEE0A Mansfeld-Südharz</v>
      </c>
    </row>
    <row r="462" spans="1:17" x14ac:dyDescent="0.3">
      <c r="A462" s="44"/>
      <c r="B462" s="44"/>
      <c r="C462" s="44"/>
      <c r="D462" s="44"/>
      <c r="E462" s="44"/>
      <c r="F462" s="44"/>
      <c r="G462" s="44" t="s">
        <v>1694</v>
      </c>
      <c r="H462" s="44"/>
      <c r="I462" s="44"/>
      <c r="J462" s="44"/>
      <c r="K462" s="44"/>
      <c r="L462" s="44"/>
      <c r="M462" s="44" t="str">
        <v>DEE0B Saalekreis</v>
      </c>
      <c r="N462" s="44" t="str">
        <v>DEE0B Saalekreis</v>
      </c>
      <c r="O462" s="44" t="str">
        <v>DEE0B Saalekreis</v>
      </c>
      <c r="P462" s="44" t="str">
        <v>DEE0B Saalekreis</v>
      </c>
      <c r="Q462" s="44" t="str">
        <v>DEE0B Saalekreis</v>
      </c>
    </row>
    <row r="463" spans="1:17" x14ac:dyDescent="0.3">
      <c r="A463" s="44"/>
      <c r="B463" s="44"/>
      <c r="C463" s="44"/>
      <c r="D463" s="44"/>
      <c r="E463" s="44"/>
      <c r="F463" s="44"/>
      <c r="G463" s="44" t="s">
        <v>1695</v>
      </c>
      <c r="H463" s="44"/>
      <c r="I463" s="44"/>
      <c r="J463" s="44"/>
      <c r="K463" s="44"/>
      <c r="L463" s="44"/>
      <c r="M463" s="44" t="str">
        <v>DEE0C Salzlandkreis</v>
      </c>
      <c r="N463" s="44" t="str">
        <v>DEE0C Salzlandkreis</v>
      </c>
      <c r="O463" s="44" t="str">
        <v>DEE0C Salzlandkreis</v>
      </c>
      <c r="P463" s="44" t="str">
        <v>DEE0C Salzlandkreis</v>
      </c>
      <c r="Q463" s="44" t="str">
        <v>DEE0C Salzlandkreis</v>
      </c>
    </row>
    <row r="464" spans="1:17" x14ac:dyDescent="0.3">
      <c r="A464" s="44"/>
      <c r="B464" s="44"/>
      <c r="C464" s="44"/>
      <c r="D464" s="44"/>
      <c r="E464" s="44"/>
      <c r="F464" s="44"/>
      <c r="G464" s="44" t="s">
        <v>1696</v>
      </c>
      <c r="H464" s="44"/>
      <c r="I464" s="44"/>
      <c r="J464" s="44"/>
      <c r="K464" s="44"/>
      <c r="L464" s="44"/>
      <c r="M464" s="44" t="str">
        <v>DEE0D Stendal</v>
      </c>
      <c r="N464" s="44" t="str">
        <v>DEE0D Stendal</v>
      </c>
      <c r="O464" s="44" t="str">
        <v>DEE0D Stendal</v>
      </c>
      <c r="P464" s="44" t="str">
        <v>DEE0D Stendal</v>
      </c>
      <c r="Q464" s="44" t="str">
        <v>DEE0D Stendal</v>
      </c>
    </row>
    <row r="465" spans="1:17" x14ac:dyDescent="0.3">
      <c r="A465" s="44"/>
      <c r="B465" s="44"/>
      <c r="C465" s="44"/>
      <c r="D465" s="44"/>
      <c r="E465" s="44"/>
      <c r="F465" s="44"/>
      <c r="G465" s="44" t="s">
        <v>1697</v>
      </c>
      <c r="H465" s="44"/>
      <c r="I465" s="44"/>
      <c r="J465" s="44"/>
      <c r="K465" s="44"/>
      <c r="L465" s="44"/>
      <c r="M465" s="44" t="str">
        <v>DEE0E Wittenberg</v>
      </c>
      <c r="N465" s="44" t="str">
        <v>DEE0E Wittenberg</v>
      </c>
      <c r="O465" s="44" t="str">
        <v>DEE0E Wittenberg</v>
      </c>
      <c r="P465" s="44" t="str">
        <v>DEE0E Wittenberg</v>
      </c>
      <c r="Q465" s="44" t="str">
        <v>DEE0E Wittenberg</v>
      </c>
    </row>
    <row r="466" spans="1:17" x14ac:dyDescent="0.3">
      <c r="A466" s="44"/>
      <c r="B466" s="44"/>
      <c r="C466" s="44"/>
      <c r="D466" s="44"/>
      <c r="E466" s="44"/>
      <c r="F466" s="44"/>
      <c r="G466" s="44" t="s">
        <v>1698</v>
      </c>
      <c r="H466" s="44"/>
      <c r="I466" s="44"/>
      <c r="J466" s="44"/>
      <c r="K466" s="44"/>
      <c r="L466" s="44"/>
      <c r="M466" s="44" t="str">
        <v>DEF01 Flensburg, Kreisfreie Stadt</v>
      </c>
      <c r="N466" s="44" t="str">
        <v>DEF01 Flensburg, Kreisfreie Stadt</v>
      </c>
      <c r="O466" s="44" t="str">
        <v>DEF01 Flensburg, Kreisfreie Stadt</v>
      </c>
      <c r="P466" s="44" t="str">
        <v>DEF01 Flensburg, Kreisfreie Stadt</v>
      </c>
      <c r="Q466" s="44" t="str">
        <v>DEF01 Flensburg, Kreisfreie Stadt</v>
      </c>
    </row>
    <row r="467" spans="1:17" x14ac:dyDescent="0.3">
      <c r="A467" s="44"/>
      <c r="B467" s="44"/>
      <c r="C467" s="44"/>
      <c r="D467" s="44"/>
      <c r="E467" s="44"/>
      <c r="F467" s="44"/>
      <c r="G467" s="44" t="s">
        <v>1699</v>
      </c>
      <c r="H467" s="44"/>
      <c r="I467" s="44"/>
      <c r="J467" s="44"/>
      <c r="K467" s="44"/>
      <c r="L467" s="44"/>
      <c r="M467" s="44" t="str">
        <v>DEF02 Kiel, Kreisfreie Stadt</v>
      </c>
      <c r="N467" s="44" t="str">
        <v>DEF02 Kiel, Kreisfreie Stadt</v>
      </c>
      <c r="O467" s="44" t="str">
        <v>DEF02 Kiel, Kreisfreie Stadt</v>
      </c>
      <c r="P467" s="44" t="str">
        <v>DEF02 Kiel, Kreisfreie Stadt</v>
      </c>
      <c r="Q467" s="44" t="str">
        <v>DEF02 Kiel, Kreisfreie Stadt</v>
      </c>
    </row>
    <row r="468" spans="1:17" x14ac:dyDescent="0.3">
      <c r="A468" s="44"/>
      <c r="B468" s="44"/>
      <c r="C468" s="44"/>
      <c r="D468" s="44"/>
      <c r="E468" s="44"/>
      <c r="F468" s="44"/>
      <c r="G468" s="44" t="s">
        <v>1700</v>
      </c>
      <c r="H468" s="44"/>
      <c r="I468" s="44"/>
      <c r="J468" s="44"/>
      <c r="K468" s="44"/>
      <c r="L468" s="44"/>
      <c r="M468" s="44" t="str">
        <v>DEF03 Lübeck, Kreisfreie Stadt</v>
      </c>
      <c r="N468" s="44" t="str">
        <v>DEF03 Lübeck, Kreisfreie Stadt</v>
      </c>
      <c r="O468" s="44" t="str">
        <v>DEF03 Lübeck, Kreisfreie Stadt</v>
      </c>
      <c r="P468" s="44" t="str">
        <v>DEF03 Lübeck, Kreisfreie Stadt</v>
      </c>
      <c r="Q468" s="44" t="str">
        <v>DEF03 Lübeck, Kreisfreie Stadt</v>
      </c>
    </row>
    <row r="469" spans="1:17" x14ac:dyDescent="0.3">
      <c r="A469" s="44"/>
      <c r="B469" s="44"/>
      <c r="C469" s="44"/>
      <c r="D469" s="44"/>
      <c r="E469" s="44"/>
      <c r="F469" s="44"/>
      <c r="G469" s="44" t="s">
        <v>1701</v>
      </c>
      <c r="H469" s="44"/>
      <c r="I469" s="44"/>
      <c r="J469" s="44"/>
      <c r="K469" s="44"/>
      <c r="L469" s="44"/>
      <c r="M469" s="44" t="str">
        <v>DEF04 Neumünster, Kreisfreie Stadt</v>
      </c>
      <c r="N469" s="44" t="str">
        <v>DEF04 Neumünster, Kreisfreie Stadt</v>
      </c>
      <c r="O469" s="44" t="str">
        <v>DEF04 Neumünster, Kreisfreie Stadt</v>
      </c>
      <c r="P469" s="44" t="str">
        <v>DEF04 Neumünster, Kreisfreie Stadt</v>
      </c>
      <c r="Q469" s="44" t="str">
        <v>DEF04 Neumünster, Kreisfreie Stadt</v>
      </c>
    </row>
    <row r="470" spans="1:17" x14ac:dyDescent="0.3">
      <c r="A470" s="44"/>
      <c r="B470" s="44"/>
      <c r="C470" s="44"/>
      <c r="D470" s="44"/>
      <c r="E470" s="44"/>
      <c r="F470" s="44"/>
      <c r="G470" s="44" t="s">
        <v>1702</v>
      </c>
      <c r="H470" s="44"/>
      <c r="I470" s="44"/>
      <c r="J470" s="44"/>
      <c r="K470" s="44"/>
      <c r="L470" s="44"/>
      <c r="M470" s="44" t="str">
        <v>DEF05 Dithmarschen</v>
      </c>
      <c r="N470" s="44" t="str">
        <v>DEF05 Dithmarschen</v>
      </c>
      <c r="O470" s="44" t="str">
        <v>DEF05 Dithmarschen</v>
      </c>
      <c r="P470" s="44" t="str">
        <v>DEF05 Dithmarschen</v>
      </c>
      <c r="Q470" s="44" t="str">
        <v>DEF05 Dithmarschen</v>
      </c>
    </row>
    <row r="471" spans="1:17" x14ac:dyDescent="0.3">
      <c r="A471" s="44"/>
      <c r="B471" s="44"/>
      <c r="C471" s="44"/>
      <c r="D471" s="44"/>
      <c r="E471" s="44"/>
      <c r="F471" s="44"/>
      <c r="G471" s="44" t="s">
        <v>1703</v>
      </c>
      <c r="H471" s="44"/>
      <c r="I471" s="44"/>
      <c r="J471" s="44"/>
      <c r="K471" s="44"/>
      <c r="L471" s="44"/>
      <c r="M471" s="44" t="str">
        <v>DEF06 Herzogtum Lauenburg</v>
      </c>
      <c r="N471" s="44" t="str">
        <v>DEF06 Herzogtum Lauenburg</v>
      </c>
      <c r="O471" s="44" t="str">
        <v>DEF06 Herzogtum Lauenburg</v>
      </c>
      <c r="P471" s="44" t="str">
        <v>DEF06 Herzogtum Lauenburg</v>
      </c>
      <c r="Q471" s="44" t="str">
        <v>DEF06 Herzogtum Lauenburg</v>
      </c>
    </row>
    <row r="472" spans="1:17" x14ac:dyDescent="0.3">
      <c r="A472" s="44"/>
      <c r="B472" s="44"/>
      <c r="C472" s="44"/>
      <c r="D472" s="44"/>
      <c r="E472" s="44"/>
      <c r="F472" s="44"/>
      <c r="G472" s="44" t="s">
        <v>1704</v>
      </c>
      <c r="H472" s="44"/>
      <c r="I472" s="44"/>
      <c r="J472" s="44"/>
      <c r="K472" s="44"/>
      <c r="L472" s="44"/>
      <c r="M472" s="44" t="str">
        <v>DEF07 Nordfriesland</v>
      </c>
      <c r="N472" s="44" t="str">
        <v>DEF07 Nordfriesland</v>
      </c>
      <c r="O472" s="44" t="str">
        <v>DEF07 Nordfriesland</v>
      </c>
      <c r="P472" s="44" t="str">
        <v>DEF07 Nordfriesland</v>
      </c>
      <c r="Q472" s="44" t="str">
        <v>DEF07 Nordfriesland</v>
      </c>
    </row>
    <row r="473" spans="1:17" x14ac:dyDescent="0.3">
      <c r="A473" s="44"/>
      <c r="B473" s="44"/>
      <c r="C473" s="44"/>
      <c r="D473" s="44"/>
      <c r="E473" s="44"/>
      <c r="F473" s="44"/>
      <c r="G473" s="44" t="s">
        <v>1705</v>
      </c>
      <c r="H473" s="44"/>
      <c r="I473" s="44"/>
      <c r="J473" s="44"/>
      <c r="K473" s="44"/>
      <c r="L473" s="44"/>
      <c r="M473" s="44" t="str">
        <v>DEF08 Ostholstein</v>
      </c>
      <c r="N473" s="44" t="str">
        <v>DEF08 Ostholstein</v>
      </c>
      <c r="O473" s="44" t="str">
        <v>DEF08 Ostholstein</v>
      </c>
      <c r="P473" s="44" t="str">
        <v>DEF08 Ostholstein</v>
      </c>
      <c r="Q473" s="44" t="str">
        <v>DEF08 Ostholstein</v>
      </c>
    </row>
    <row r="474" spans="1:17" x14ac:dyDescent="0.3">
      <c r="A474" s="44"/>
      <c r="B474" s="44"/>
      <c r="C474" s="44"/>
      <c r="D474" s="44"/>
      <c r="E474" s="44"/>
      <c r="F474" s="44"/>
      <c r="G474" s="44" t="s">
        <v>1706</v>
      </c>
      <c r="H474" s="44"/>
      <c r="I474" s="44"/>
      <c r="J474" s="44"/>
      <c r="K474" s="44"/>
      <c r="L474" s="44"/>
      <c r="M474" s="44" t="str">
        <v>DEF09 Pinneberg</v>
      </c>
      <c r="N474" s="44" t="str">
        <v>DEF09 Pinneberg</v>
      </c>
      <c r="O474" s="44" t="str">
        <v>DEF09 Pinneberg</v>
      </c>
      <c r="P474" s="44" t="str">
        <v>DEF09 Pinneberg</v>
      </c>
      <c r="Q474" s="44" t="str">
        <v>DEF09 Pinneberg</v>
      </c>
    </row>
    <row r="475" spans="1:17" x14ac:dyDescent="0.3">
      <c r="A475" s="44"/>
      <c r="B475" s="44"/>
      <c r="C475" s="44"/>
      <c r="D475" s="44"/>
      <c r="E475" s="44"/>
      <c r="F475" s="44"/>
      <c r="G475" s="44" t="s">
        <v>1707</v>
      </c>
      <c r="H475" s="44"/>
      <c r="I475" s="44"/>
      <c r="J475" s="44"/>
      <c r="K475" s="44"/>
      <c r="L475" s="44"/>
      <c r="M475" s="44" t="str">
        <v>DEF0A Plön</v>
      </c>
      <c r="N475" s="44" t="str">
        <v>DEF0A Plön</v>
      </c>
      <c r="O475" s="44" t="str">
        <v>DEF0A Plön</v>
      </c>
      <c r="P475" s="44" t="str">
        <v>DEF0A Plön</v>
      </c>
      <c r="Q475" s="44" t="str">
        <v>DEF0A Plön</v>
      </c>
    </row>
    <row r="476" spans="1:17" x14ac:dyDescent="0.3">
      <c r="A476" s="44"/>
      <c r="B476" s="44"/>
      <c r="C476" s="44"/>
      <c r="D476" s="44"/>
      <c r="E476" s="44"/>
      <c r="F476" s="44"/>
      <c r="G476" s="44" t="s">
        <v>1708</v>
      </c>
      <c r="H476" s="44"/>
      <c r="I476" s="44"/>
      <c r="J476" s="44"/>
      <c r="K476" s="44"/>
      <c r="L476" s="44"/>
      <c r="M476" s="44" t="str">
        <v>DEF0B Rendsburg-Eckernförde</v>
      </c>
      <c r="N476" s="44" t="str">
        <v>DEF0B Rendsburg-Eckernförde</v>
      </c>
      <c r="O476" s="44" t="str">
        <v>DEF0B Rendsburg-Eckernförde</v>
      </c>
      <c r="P476" s="44" t="str">
        <v>DEF0B Rendsburg-Eckernförde</v>
      </c>
      <c r="Q476" s="44" t="str">
        <v>DEF0B Rendsburg-Eckernförde</v>
      </c>
    </row>
    <row r="477" spans="1:17" x14ac:dyDescent="0.3">
      <c r="A477" s="44"/>
      <c r="B477" s="44"/>
      <c r="C477" s="44"/>
      <c r="D477" s="44"/>
      <c r="E477" s="44"/>
      <c r="F477" s="44"/>
      <c r="G477" s="44" t="s">
        <v>1709</v>
      </c>
      <c r="H477" s="44"/>
      <c r="I477" s="44"/>
      <c r="J477" s="44"/>
      <c r="K477" s="44"/>
      <c r="L477" s="44"/>
      <c r="M477" s="44" t="str">
        <v>DEF0C Schleswig-Flensburg</v>
      </c>
      <c r="N477" s="44" t="str">
        <v>DEF0C Schleswig-Flensburg</v>
      </c>
      <c r="O477" s="44" t="str">
        <v>DEF0C Schleswig-Flensburg</v>
      </c>
      <c r="P477" s="44" t="str">
        <v>DEF0C Schleswig-Flensburg</v>
      </c>
      <c r="Q477" s="44" t="str">
        <v>DEF0C Schleswig-Flensburg</v>
      </c>
    </row>
    <row r="478" spans="1:17" x14ac:dyDescent="0.3">
      <c r="A478" s="44"/>
      <c r="B478" s="44"/>
      <c r="C478" s="44"/>
      <c r="D478" s="44"/>
      <c r="E478" s="44"/>
      <c r="F478" s="44"/>
      <c r="G478" s="44" t="s">
        <v>1710</v>
      </c>
      <c r="H478" s="44"/>
      <c r="I478" s="44"/>
      <c r="J478" s="44"/>
      <c r="K478" s="44"/>
      <c r="L478" s="44"/>
      <c r="M478" s="44" t="str">
        <v>DEF0D Segeberg</v>
      </c>
      <c r="N478" s="44" t="str">
        <v>DEF0D Segeberg</v>
      </c>
      <c r="O478" s="44" t="str">
        <v>DEF0D Segeberg</v>
      </c>
      <c r="P478" s="44" t="str">
        <v>DEF0D Segeberg</v>
      </c>
      <c r="Q478" s="44" t="str">
        <v>DEF0D Segeberg</v>
      </c>
    </row>
    <row r="479" spans="1:17" x14ac:dyDescent="0.3">
      <c r="A479" s="44"/>
      <c r="B479" s="44"/>
      <c r="C479" s="44"/>
      <c r="D479" s="44"/>
      <c r="E479" s="44"/>
      <c r="F479" s="44"/>
      <c r="G479" s="44" t="s">
        <v>1711</v>
      </c>
      <c r="H479" s="44"/>
      <c r="I479" s="44"/>
      <c r="J479" s="44"/>
      <c r="K479" s="44"/>
      <c r="L479" s="44"/>
      <c r="M479" s="44" t="str">
        <v>DEF0E Steinburg</v>
      </c>
      <c r="N479" s="44" t="str">
        <v>DEF0E Steinburg</v>
      </c>
      <c r="O479" s="44" t="str">
        <v>DEF0E Steinburg</v>
      </c>
      <c r="P479" s="44" t="str">
        <v>DEF0E Steinburg</v>
      </c>
      <c r="Q479" s="44" t="str">
        <v>DEF0E Steinburg</v>
      </c>
    </row>
    <row r="480" spans="1:17" x14ac:dyDescent="0.3">
      <c r="A480" s="44"/>
      <c r="B480" s="44"/>
      <c r="C480" s="44"/>
      <c r="D480" s="44"/>
      <c r="E480" s="44"/>
      <c r="F480" s="44"/>
      <c r="G480" s="44" t="s">
        <v>1712</v>
      </c>
      <c r="H480" s="44"/>
      <c r="I480" s="44"/>
      <c r="J480" s="44"/>
      <c r="K480" s="44"/>
      <c r="L480" s="44"/>
      <c r="M480" s="44" t="str">
        <v>DEF0F Stormarn</v>
      </c>
      <c r="N480" s="44" t="str">
        <v>DEF0F Stormarn</v>
      </c>
      <c r="O480" s="44" t="str">
        <v>DEF0F Stormarn</v>
      </c>
      <c r="P480" s="44" t="str">
        <v>DEF0F Stormarn</v>
      </c>
      <c r="Q480" s="44" t="str">
        <v>DEF0F Stormarn</v>
      </c>
    </row>
    <row r="481" spans="1:17" x14ac:dyDescent="0.3">
      <c r="A481" s="44"/>
      <c r="B481" s="44"/>
      <c r="C481" s="44"/>
      <c r="D481" s="44"/>
      <c r="E481" s="44"/>
      <c r="F481" s="44"/>
      <c r="G481" s="44" t="s">
        <v>1713</v>
      </c>
      <c r="H481" s="44"/>
      <c r="I481" s="44"/>
      <c r="J481" s="44"/>
      <c r="K481" s="44"/>
      <c r="L481" s="44"/>
      <c r="M481" s="44" t="str">
        <v>DEG01 Erfurt, Kreisfreie Stadt</v>
      </c>
      <c r="N481" s="44" t="str">
        <v>DEG01 Erfurt, Kreisfreie Stadt</v>
      </c>
      <c r="O481" s="44" t="str">
        <v>DEG01 Erfurt, Kreisfreie Stadt</v>
      </c>
      <c r="P481" s="44" t="str">
        <v>DEG01 Erfurt, Kreisfreie Stadt</v>
      </c>
      <c r="Q481" s="44" t="str">
        <v>DEG01 Erfurt, Kreisfreie Stadt</v>
      </c>
    </row>
    <row r="482" spans="1:17" x14ac:dyDescent="0.3">
      <c r="A482" s="44"/>
      <c r="B482" s="44"/>
      <c r="C482" s="44"/>
      <c r="D482" s="44"/>
      <c r="E482" s="44"/>
      <c r="F482" s="44"/>
      <c r="G482" s="44" t="s">
        <v>1714</v>
      </c>
      <c r="H482" s="44"/>
      <c r="I482" s="44"/>
      <c r="J482" s="44"/>
      <c r="K482" s="44"/>
      <c r="L482" s="44"/>
      <c r="M482" s="44" t="str">
        <v>DEG02 Gera, Kreisfreie Stadt</v>
      </c>
      <c r="N482" s="44" t="str">
        <v>DEG02 Gera, Kreisfreie Stadt</v>
      </c>
      <c r="O482" s="44" t="str">
        <v>DEG02 Gera, Kreisfreie Stadt</v>
      </c>
      <c r="P482" s="44" t="str">
        <v>DEG02 Gera, Kreisfreie Stadt</v>
      </c>
      <c r="Q482" s="44" t="str">
        <v>DEG02 Gera, Kreisfreie Stadt</v>
      </c>
    </row>
    <row r="483" spans="1:17" x14ac:dyDescent="0.3">
      <c r="A483" s="44"/>
      <c r="B483" s="44"/>
      <c r="C483" s="44"/>
      <c r="D483" s="44"/>
      <c r="E483" s="44"/>
      <c r="F483" s="44"/>
      <c r="G483" s="44" t="s">
        <v>1715</v>
      </c>
      <c r="H483" s="44"/>
      <c r="I483" s="44"/>
      <c r="J483" s="44"/>
      <c r="K483" s="44"/>
      <c r="L483" s="44"/>
      <c r="M483" s="44" t="str">
        <v>DEG03 Jena, Kreisfreie Stadt</v>
      </c>
      <c r="N483" s="44" t="str">
        <v>DEG03 Jena, Kreisfreie Stadt</v>
      </c>
      <c r="O483" s="44" t="str">
        <v>DEG03 Jena, Kreisfreie Stadt</v>
      </c>
      <c r="P483" s="44" t="str">
        <v>DEG03 Jena, Kreisfreie Stadt</v>
      </c>
      <c r="Q483" s="44" t="str">
        <v>DEG03 Jena, Kreisfreie Stadt</v>
      </c>
    </row>
    <row r="484" spans="1:17" x14ac:dyDescent="0.3">
      <c r="A484" s="44"/>
      <c r="B484" s="44"/>
      <c r="C484" s="44"/>
      <c r="D484" s="44"/>
      <c r="E484" s="44"/>
      <c r="F484" s="44"/>
      <c r="G484" s="44" t="s">
        <v>1716</v>
      </c>
      <c r="H484" s="44"/>
      <c r="I484" s="44"/>
      <c r="J484" s="44"/>
      <c r="K484" s="44"/>
      <c r="L484" s="44"/>
      <c r="M484" s="44" t="str">
        <v>DEG04 Suhl, Kreisfreie Stadt</v>
      </c>
      <c r="N484" s="44" t="str">
        <v>DEG04 Suhl, Kreisfreie Stadt</v>
      </c>
      <c r="O484" s="44" t="str">
        <v>DEG04 Suhl, Kreisfreie Stadt</v>
      </c>
      <c r="P484" s="44" t="str">
        <v>DEG04 Suhl, Kreisfreie Stadt</v>
      </c>
      <c r="Q484" s="44" t="str">
        <v>DEG04 Suhl, Kreisfreie Stadt</v>
      </c>
    </row>
    <row r="485" spans="1:17" x14ac:dyDescent="0.3">
      <c r="A485" s="44"/>
      <c r="B485" s="44"/>
      <c r="C485" s="44"/>
      <c r="D485" s="44"/>
      <c r="E485" s="44"/>
      <c r="F485" s="44"/>
      <c r="G485" s="44" t="s">
        <v>1717</v>
      </c>
      <c r="H485" s="44"/>
      <c r="I485" s="44"/>
      <c r="J485" s="44"/>
      <c r="K485" s="44"/>
      <c r="L485" s="44"/>
      <c r="M485" s="44" t="str">
        <v>DEG05 Weimar, Kreisfreie Stadt</v>
      </c>
      <c r="N485" s="44" t="str">
        <v>DEG05 Weimar, Kreisfreie Stadt</v>
      </c>
      <c r="O485" s="44" t="str">
        <v>DEG05 Weimar, Kreisfreie Stadt</v>
      </c>
      <c r="P485" s="44" t="str">
        <v>DEG05 Weimar, Kreisfreie Stadt</v>
      </c>
      <c r="Q485" s="44" t="str">
        <v>DEG05 Weimar, Kreisfreie Stadt</v>
      </c>
    </row>
    <row r="486" spans="1:17" x14ac:dyDescent="0.3">
      <c r="A486" s="44"/>
      <c r="B486" s="44"/>
      <c r="C486" s="44"/>
      <c r="D486" s="44"/>
      <c r="E486" s="44"/>
      <c r="F486" s="44"/>
      <c r="G486" s="44" t="s">
        <v>1718</v>
      </c>
      <c r="H486" s="44"/>
      <c r="I486" s="44"/>
      <c r="J486" s="44"/>
      <c r="K486" s="44"/>
      <c r="L486" s="44"/>
      <c r="M486" s="44" t="str">
        <v>DEG06 Eichsfeld</v>
      </c>
      <c r="N486" s="44" t="str">
        <v>DEG06 Eichsfeld</v>
      </c>
      <c r="O486" s="44" t="str">
        <v>DEG06 Eichsfeld</v>
      </c>
      <c r="P486" s="44" t="str">
        <v>DEG06 Eichsfeld</v>
      </c>
      <c r="Q486" s="44" t="str">
        <v>DEG06 Eichsfeld</v>
      </c>
    </row>
    <row r="487" spans="1:17" x14ac:dyDescent="0.3">
      <c r="A487" s="44"/>
      <c r="B487" s="44"/>
      <c r="C487" s="44"/>
      <c r="D487" s="44"/>
      <c r="E487" s="44"/>
      <c r="F487" s="44"/>
      <c r="G487" s="44" t="s">
        <v>1719</v>
      </c>
      <c r="H487" s="44"/>
      <c r="I487" s="44"/>
      <c r="J487" s="44"/>
      <c r="K487" s="44"/>
      <c r="L487" s="44"/>
      <c r="M487" s="44" t="str">
        <v>DEG07 Nordhausen</v>
      </c>
      <c r="N487" s="44" t="str">
        <v>DEG07 Nordhausen</v>
      </c>
      <c r="O487" s="44" t="str">
        <v>DEG07 Nordhausen</v>
      </c>
      <c r="P487" s="44" t="str">
        <v>DEG07 Nordhausen</v>
      </c>
      <c r="Q487" s="44" t="str">
        <v>DEG07 Nordhausen</v>
      </c>
    </row>
    <row r="488" spans="1:17" x14ac:dyDescent="0.3">
      <c r="A488" s="44"/>
      <c r="B488" s="44"/>
      <c r="C488" s="44"/>
      <c r="D488" s="44"/>
      <c r="E488" s="44"/>
      <c r="F488" s="44"/>
      <c r="G488" s="44" t="s">
        <v>1720</v>
      </c>
      <c r="H488" s="44"/>
      <c r="I488" s="44"/>
      <c r="J488" s="44"/>
      <c r="K488" s="44"/>
      <c r="L488" s="44"/>
      <c r="M488" s="44" t="str">
        <v>DEG09 Unstrut-Hainich-Kreis</v>
      </c>
      <c r="N488" s="44" t="str">
        <v>DEG09 Unstrut-Hainich-Kreis</v>
      </c>
      <c r="O488" s="44" t="str">
        <v>DEG09 Unstrut-Hainich-Kreis</v>
      </c>
      <c r="P488" s="44" t="str">
        <v>DEG09 Unstrut-Hainich-Kreis</v>
      </c>
      <c r="Q488" s="44" t="str">
        <v>DEG09 Unstrut-Hainich-Kreis</v>
      </c>
    </row>
    <row r="489" spans="1:17" x14ac:dyDescent="0.3">
      <c r="A489" s="44"/>
      <c r="B489" s="44"/>
      <c r="C489" s="44"/>
      <c r="D489" s="44"/>
      <c r="E489" s="44"/>
      <c r="F489" s="44"/>
      <c r="G489" s="44" t="s">
        <v>1721</v>
      </c>
      <c r="H489" s="44"/>
      <c r="I489" s="44"/>
      <c r="J489" s="44"/>
      <c r="K489" s="44"/>
      <c r="L489" s="44"/>
      <c r="M489" s="44" t="str">
        <v>DEG0A Kyffhäuserkreis</v>
      </c>
      <c r="N489" s="44" t="str">
        <v>DEG0A Kyffhäuserkreis</v>
      </c>
      <c r="O489" s="44" t="str">
        <v>DEG0A Kyffhäuserkreis</v>
      </c>
      <c r="P489" s="44" t="str">
        <v>DEG0A Kyffhäuserkreis</v>
      </c>
      <c r="Q489" s="44" t="str">
        <v>DEG0A Kyffhäuserkreis</v>
      </c>
    </row>
    <row r="490" spans="1:17" x14ac:dyDescent="0.3">
      <c r="A490" s="44"/>
      <c r="B490" s="44"/>
      <c r="C490" s="44"/>
      <c r="D490" s="44"/>
      <c r="E490" s="44"/>
      <c r="F490" s="44"/>
      <c r="G490" s="44" t="s">
        <v>1722</v>
      </c>
      <c r="H490" s="44"/>
      <c r="I490" s="44"/>
      <c r="J490" s="44"/>
      <c r="K490" s="44"/>
      <c r="L490" s="44"/>
      <c r="M490" s="44" t="str">
        <v>DEG0B Schmalkalden-Meiningen</v>
      </c>
      <c r="N490" s="44" t="str">
        <v>DEG0B Schmalkalden-Meiningen</v>
      </c>
      <c r="O490" s="44" t="str">
        <v>DEG0B Schmalkalden-Meiningen</v>
      </c>
      <c r="P490" s="44" t="str">
        <v>DEG0B Schmalkalden-Meiningen</v>
      </c>
      <c r="Q490" s="44" t="str">
        <v>DEG0B Schmalkalden-Meiningen</v>
      </c>
    </row>
    <row r="491" spans="1:17" x14ac:dyDescent="0.3">
      <c r="A491" s="44"/>
      <c r="B491" s="44"/>
      <c r="C491" s="44"/>
      <c r="D491" s="44"/>
      <c r="E491" s="44"/>
      <c r="F491" s="44"/>
      <c r="G491" s="44" t="s">
        <v>1723</v>
      </c>
      <c r="H491" s="44"/>
      <c r="I491" s="44"/>
      <c r="J491" s="44"/>
      <c r="K491" s="44"/>
      <c r="L491" s="44"/>
      <c r="M491" s="44" t="str">
        <v>DEG0C Gotha</v>
      </c>
      <c r="N491" s="44" t="str">
        <v>DEG0C Gotha</v>
      </c>
      <c r="O491" s="44" t="str">
        <v>DEG0C Gotha</v>
      </c>
      <c r="P491" s="44" t="str">
        <v>DEG0C Gotha</v>
      </c>
      <c r="Q491" s="44" t="str">
        <v>DEG0C Gotha</v>
      </c>
    </row>
    <row r="492" spans="1:17" x14ac:dyDescent="0.3">
      <c r="A492" s="44"/>
      <c r="B492" s="44"/>
      <c r="C492" s="44"/>
      <c r="D492" s="44"/>
      <c r="E492" s="44"/>
      <c r="F492" s="44"/>
      <c r="G492" s="44" t="s">
        <v>1724</v>
      </c>
      <c r="H492" s="44"/>
      <c r="I492" s="44"/>
      <c r="J492" s="44"/>
      <c r="K492" s="44"/>
      <c r="L492" s="44"/>
      <c r="M492" s="44" t="str">
        <v>DEG0D Sömmerda</v>
      </c>
      <c r="N492" s="44" t="str">
        <v>DEG0D Sömmerda</v>
      </c>
      <c r="O492" s="44" t="str">
        <v>DEG0D Sömmerda</v>
      </c>
      <c r="P492" s="44" t="str">
        <v>DEG0D Sömmerda</v>
      </c>
      <c r="Q492" s="44" t="str">
        <v>DEG0D Sömmerda</v>
      </c>
    </row>
    <row r="493" spans="1:17" x14ac:dyDescent="0.3">
      <c r="A493" s="44"/>
      <c r="B493" s="44"/>
      <c r="C493" s="44"/>
      <c r="D493" s="44"/>
      <c r="E493" s="44"/>
      <c r="F493" s="44"/>
      <c r="G493" s="44" t="s">
        <v>1725</v>
      </c>
      <c r="H493" s="44"/>
      <c r="I493" s="44"/>
      <c r="J493" s="44"/>
      <c r="K493" s="44"/>
      <c r="L493" s="44"/>
      <c r="M493" s="44" t="str">
        <v>DEG0E Hildburghausen</v>
      </c>
      <c r="N493" s="44" t="str">
        <v>DEG0E Hildburghausen</v>
      </c>
      <c r="O493" s="44" t="str">
        <v>DEG0E Hildburghausen</v>
      </c>
      <c r="P493" s="44" t="str">
        <v>DEG0E Hildburghausen</v>
      </c>
      <c r="Q493" s="44" t="str">
        <v>DEG0E Hildburghausen</v>
      </c>
    </row>
    <row r="494" spans="1:17" x14ac:dyDescent="0.3">
      <c r="A494" s="44"/>
      <c r="B494" s="44"/>
      <c r="C494" s="44"/>
      <c r="D494" s="44"/>
      <c r="E494" s="44"/>
      <c r="F494" s="44"/>
      <c r="G494" s="44" t="s">
        <v>1726</v>
      </c>
      <c r="H494" s="44"/>
      <c r="I494" s="44"/>
      <c r="J494" s="44"/>
      <c r="K494" s="44"/>
      <c r="L494" s="44"/>
      <c r="M494" s="44" t="str">
        <v>DEG0F Ilm-Kreis</v>
      </c>
      <c r="N494" s="44" t="str">
        <v>DEG0F Ilm-Kreis</v>
      </c>
      <c r="O494" s="44" t="str">
        <v>DEG0F Ilm-Kreis</v>
      </c>
      <c r="P494" s="44" t="str">
        <v>DEG0F Ilm-Kreis</v>
      </c>
      <c r="Q494" s="44" t="str">
        <v>DEG0F Ilm-Kreis</v>
      </c>
    </row>
    <row r="495" spans="1:17" x14ac:dyDescent="0.3">
      <c r="A495" s="44"/>
      <c r="B495" s="44"/>
      <c r="C495" s="44"/>
      <c r="D495" s="44"/>
      <c r="E495" s="44"/>
      <c r="F495" s="44"/>
      <c r="G495" s="44" t="s">
        <v>1727</v>
      </c>
      <c r="H495" s="44"/>
      <c r="I495" s="44"/>
      <c r="J495" s="44"/>
      <c r="K495" s="44"/>
      <c r="L495" s="44"/>
      <c r="M495" s="44" t="str">
        <v>DEG0G Weimarer Land</v>
      </c>
      <c r="N495" s="44" t="str">
        <v>DEG0G Weimarer Land</v>
      </c>
      <c r="O495" s="44" t="str">
        <v>DEG0G Weimarer Land</v>
      </c>
      <c r="P495" s="44" t="str">
        <v>DEG0G Weimarer Land</v>
      </c>
      <c r="Q495" s="44" t="str">
        <v>DEG0G Weimarer Land</v>
      </c>
    </row>
    <row r="496" spans="1:17" x14ac:dyDescent="0.3">
      <c r="A496" s="44"/>
      <c r="B496" s="44"/>
      <c r="C496" s="44"/>
      <c r="D496" s="44"/>
      <c r="E496" s="44"/>
      <c r="F496" s="44"/>
      <c r="G496" s="44" t="s">
        <v>1728</v>
      </c>
      <c r="H496" s="44"/>
      <c r="I496" s="44"/>
      <c r="J496" s="44"/>
      <c r="K496" s="44"/>
      <c r="L496" s="44"/>
      <c r="M496" s="44" t="str">
        <v>DEG0H Sonneberg</v>
      </c>
      <c r="N496" s="44" t="str">
        <v>DEG0H Sonneberg</v>
      </c>
      <c r="O496" s="44" t="str">
        <v>DEG0H Sonneberg</v>
      </c>
      <c r="P496" s="44" t="str">
        <v>DEG0H Sonneberg</v>
      </c>
      <c r="Q496" s="44" t="str">
        <v>DEG0H Sonneberg</v>
      </c>
    </row>
    <row r="497" spans="1:17" x14ac:dyDescent="0.3">
      <c r="A497" s="44"/>
      <c r="B497" s="44"/>
      <c r="C497" s="44"/>
      <c r="D497" s="44"/>
      <c r="E497" s="44"/>
      <c r="F497" s="44"/>
      <c r="G497" s="44" t="s">
        <v>1729</v>
      </c>
      <c r="H497" s="44"/>
      <c r="I497" s="44"/>
      <c r="J497" s="44"/>
      <c r="K497" s="44"/>
      <c r="L497" s="44"/>
      <c r="M497" s="44" t="str">
        <v>DEG0I Saalfeld-Rudolstadt</v>
      </c>
      <c r="N497" s="44" t="str">
        <v>DEG0I Saalfeld-Rudolstadt</v>
      </c>
      <c r="O497" s="44" t="str">
        <v>DEG0I Saalfeld-Rudolstadt</v>
      </c>
      <c r="P497" s="44" t="str">
        <v>DEG0I Saalfeld-Rudolstadt</v>
      </c>
      <c r="Q497" s="44" t="str">
        <v>DEG0I Saalfeld-Rudolstadt</v>
      </c>
    </row>
    <row r="498" spans="1:17" x14ac:dyDescent="0.3">
      <c r="A498" s="44"/>
      <c r="B498" s="44"/>
      <c r="C498" s="44"/>
      <c r="D498" s="44"/>
      <c r="E498" s="44"/>
      <c r="F498" s="44"/>
      <c r="G498" s="44" t="s">
        <v>1730</v>
      </c>
      <c r="H498" s="44"/>
      <c r="I498" s="44"/>
      <c r="J498" s="44"/>
      <c r="K498" s="44"/>
      <c r="L498" s="44"/>
      <c r="M498" s="44" t="str">
        <v>DEG0J Saale-Holzland-Kreis</v>
      </c>
      <c r="N498" s="44" t="str">
        <v>DEG0J Saale-Holzland-Kreis</v>
      </c>
      <c r="O498" s="44" t="str">
        <v>DEG0J Saale-Holzland-Kreis</v>
      </c>
      <c r="P498" s="44" t="str">
        <v>DEG0J Saale-Holzland-Kreis</v>
      </c>
      <c r="Q498" s="44" t="str">
        <v>DEG0J Saale-Holzland-Kreis</v>
      </c>
    </row>
    <row r="499" spans="1:17" x14ac:dyDescent="0.3">
      <c r="A499" s="44"/>
      <c r="B499" s="44"/>
      <c r="C499" s="44"/>
      <c r="D499" s="44"/>
      <c r="E499" s="44"/>
      <c r="F499" s="44"/>
      <c r="G499" s="44" t="s">
        <v>1731</v>
      </c>
      <c r="H499" s="44"/>
      <c r="I499" s="44"/>
      <c r="J499" s="44"/>
      <c r="K499" s="44"/>
      <c r="L499" s="44"/>
      <c r="M499" s="44" t="str">
        <v>DEG0K Saale-Orla-Kreis</v>
      </c>
      <c r="N499" s="44" t="str">
        <v>DEG0K Saale-Orla-Kreis</v>
      </c>
      <c r="O499" s="44" t="str">
        <v>DEG0K Saale-Orla-Kreis</v>
      </c>
      <c r="P499" s="44" t="str">
        <v>DEG0K Saale-Orla-Kreis</v>
      </c>
      <c r="Q499" s="44" t="str">
        <v>DEG0K Saale-Orla-Kreis</v>
      </c>
    </row>
    <row r="500" spans="1:17" x14ac:dyDescent="0.3">
      <c r="A500" s="44"/>
      <c r="B500" s="44"/>
      <c r="C500" s="44"/>
      <c r="D500" s="44"/>
      <c r="E500" s="44"/>
      <c r="F500" s="44"/>
      <c r="G500" s="44" t="s">
        <v>1732</v>
      </c>
      <c r="H500" s="44"/>
      <c r="I500" s="44"/>
      <c r="J500" s="44"/>
      <c r="K500" s="44"/>
      <c r="L500" s="44"/>
      <c r="M500" s="44" t="str">
        <v>DEG0L Greiz</v>
      </c>
      <c r="N500" s="44" t="str">
        <v>DEG0L Greiz</v>
      </c>
      <c r="O500" s="44" t="str">
        <v>DEG0L Greiz</v>
      </c>
      <c r="P500" s="44" t="str">
        <v>DEG0L Greiz</v>
      </c>
      <c r="Q500" s="44" t="str">
        <v>DEG0L Greiz</v>
      </c>
    </row>
    <row r="501" spans="1:17" x14ac:dyDescent="0.3">
      <c r="A501" s="44"/>
      <c r="B501" s="44"/>
      <c r="C501" s="44"/>
      <c r="D501" s="44"/>
      <c r="E501" s="44"/>
      <c r="F501" s="44"/>
      <c r="G501" s="44" t="s">
        <v>1733</v>
      </c>
      <c r="H501" s="44"/>
      <c r="I501" s="44"/>
      <c r="J501" s="44"/>
      <c r="K501" s="44"/>
      <c r="L501" s="44"/>
      <c r="M501" s="44" t="str">
        <v>DEG0M Altenburger Land</v>
      </c>
      <c r="N501" s="44" t="str">
        <v>DEG0M Altenburger Land</v>
      </c>
      <c r="O501" s="44" t="str">
        <v>DEG0M Altenburger Land</v>
      </c>
      <c r="P501" s="44" t="str">
        <v>DEG0M Altenburger Land</v>
      </c>
      <c r="Q501" s="44" t="str">
        <v>DEG0M Altenburger Land</v>
      </c>
    </row>
    <row r="502" spans="1:17" x14ac:dyDescent="0.3">
      <c r="A502" s="44"/>
      <c r="B502" s="44"/>
      <c r="C502" s="44"/>
      <c r="D502" s="44"/>
      <c r="E502" s="44"/>
      <c r="F502" s="44"/>
      <c r="G502" s="44" t="s">
        <v>1734</v>
      </c>
      <c r="H502" s="44"/>
      <c r="I502" s="44"/>
      <c r="J502" s="44"/>
      <c r="K502" s="44"/>
      <c r="L502" s="44"/>
      <c r="M502" s="44" t="str">
        <v>DEG0N Eisenach, Kreisfreie Stadt</v>
      </c>
      <c r="N502" s="44" t="str">
        <v>DEG0N Eisenach, Kreisfreie Stadt</v>
      </c>
      <c r="O502" s="44" t="str">
        <v>DEG0N Eisenach, Kreisfreie Stadt</v>
      </c>
      <c r="P502" s="44" t="str">
        <v>DEG0N Eisenach, Kreisfreie Stadt</v>
      </c>
      <c r="Q502" s="44" t="str">
        <v>DEG0N Eisenach, Kreisfreie Stadt</v>
      </c>
    </row>
    <row r="503" spans="1:17" x14ac:dyDescent="0.3">
      <c r="A503" s="44"/>
      <c r="B503" s="44"/>
      <c r="C503" s="44"/>
      <c r="D503" s="44"/>
      <c r="E503" s="44"/>
      <c r="F503" s="44"/>
      <c r="G503" s="44" t="s">
        <v>1735</v>
      </c>
      <c r="H503" s="44"/>
      <c r="I503" s="44"/>
      <c r="J503" s="44"/>
      <c r="K503" s="44"/>
      <c r="L503" s="44"/>
      <c r="M503" s="44" t="str">
        <v>DEG0P Wartburgkreis</v>
      </c>
      <c r="N503" s="44" t="str">
        <v>DEG0P Wartburgkreis</v>
      </c>
      <c r="O503" s="44" t="str">
        <v>DEG0P Wartburgkreis</v>
      </c>
      <c r="P503" s="44" t="str">
        <v>DEG0P Wartburgkreis</v>
      </c>
      <c r="Q503" s="44" t="str">
        <v>DEG0P Wartburgkreis</v>
      </c>
    </row>
    <row r="504" spans="1:17" x14ac:dyDescent="0.3">
      <c r="A504" s="44"/>
      <c r="B504" s="44"/>
      <c r="C504" s="44"/>
      <c r="D504" s="44"/>
      <c r="E504" s="44"/>
      <c r="F504" s="44"/>
      <c r="G504" s="44" t="s">
        <v>1736</v>
      </c>
      <c r="H504" s="44"/>
      <c r="I504" s="44"/>
      <c r="J504" s="44"/>
      <c r="K504" s="44"/>
      <c r="L504" s="44"/>
      <c r="M504" s="44" t="str">
        <v>DEZZZ Extra-Regio NUTS 3</v>
      </c>
      <c r="N504" s="44" t="str">
        <v>DEZZZ Extra-Regio NUTS 3</v>
      </c>
      <c r="O504" s="44" t="str">
        <v>DEZZZ Extra-Regio NUTS 3</v>
      </c>
      <c r="P504" s="44" t="str">
        <v>DEZZZ Extra-Regio NUTS 3</v>
      </c>
      <c r="Q504" s="44" t="str">
        <v>DEZZZ Extra-Regio NUTS 3</v>
      </c>
    </row>
    <row r="505" spans="1:17" x14ac:dyDescent="0.3">
      <c r="A505" s="44"/>
      <c r="B505" s="44"/>
      <c r="C505" s="44"/>
      <c r="D505" s="44"/>
      <c r="E505" s="44"/>
      <c r="F505" s="44"/>
      <c r="G505" s="44" t="s">
        <v>1737</v>
      </c>
      <c r="H505" s="44"/>
      <c r="I505" s="44"/>
      <c r="J505" s="44"/>
      <c r="K505" s="44"/>
      <c r="L505" s="44"/>
      <c r="M505" s="44" t="str">
        <v>EE001 Põhja-Eesti</v>
      </c>
      <c r="N505" s="44" t="str">
        <v>EE001 Põhja-Eesti</v>
      </c>
      <c r="O505" s="44" t="str">
        <v>EE001 Põhja-Eesti</v>
      </c>
      <c r="P505" s="44" t="str">
        <v>EE001 Põhja-Eesti</v>
      </c>
      <c r="Q505" s="44" t="str">
        <v>EE001 Põhja-Eesti</v>
      </c>
    </row>
    <row r="506" spans="1:17" x14ac:dyDescent="0.3">
      <c r="A506" s="44"/>
      <c r="B506" s="44"/>
      <c r="C506" s="44"/>
      <c r="D506" s="44"/>
      <c r="E506" s="44"/>
      <c r="F506" s="44"/>
      <c r="G506" s="44" t="s">
        <v>1738</v>
      </c>
      <c r="H506" s="44"/>
      <c r="I506" s="44"/>
      <c r="J506" s="44"/>
      <c r="K506" s="44"/>
      <c r="L506" s="44"/>
      <c r="M506" s="44" t="str">
        <v>EE004 Lääne-Eesti</v>
      </c>
      <c r="N506" s="44" t="str">
        <v>EE004 Lääne-Eesti</v>
      </c>
      <c r="O506" s="44" t="str">
        <v>EE004 Lääne-Eesti</v>
      </c>
      <c r="P506" s="44" t="str">
        <v>EE004 Lääne-Eesti</v>
      </c>
      <c r="Q506" s="44" t="str">
        <v>EE004 Lääne-Eesti</v>
      </c>
    </row>
    <row r="507" spans="1:17" x14ac:dyDescent="0.3">
      <c r="A507" s="44"/>
      <c r="B507" s="44"/>
      <c r="C507" s="44"/>
      <c r="D507" s="44"/>
      <c r="E507" s="44"/>
      <c r="F507" s="44"/>
      <c r="G507" s="44" t="s">
        <v>1739</v>
      </c>
      <c r="H507" s="44"/>
      <c r="I507" s="44"/>
      <c r="J507" s="44"/>
      <c r="K507" s="44"/>
      <c r="L507" s="44"/>
      <c r="M507" s="44" t="str">
        <v>EE008 Lõuna-Eesti</v>
      </c>
      <c r="N507" s="44" t="str">
        <v>EE008 Lõuna-Eesti</v>
      </c>
      <c r="O507" s="44" t="str">
        <v>EE008 Lõuna-Eesti</v>
      </c>
      <c r="P507" s="44" t="str">
        <v>EE008 Lõuna-Eesti</v>
      </c>
      <c r="Q507" s="44" t="str">
        <v>EE008 Lõuna-Eesti</v>
      </c>
    </row>
    <row r="508" spans="1:17" x14ac:dyDescent="0.3">
      <c r="A508" s="44"/>
      <c r="B508" s="44"/>
      <c r="C508" s="44"/>
      <c r="D508" s="44"/>
      <c r="E508" s="44"/>
      <c r="F508" s="44"/>
      <c r="G508" s="44" t="s">
        <v>1740</v>
      </c>
      <c r="H508" s="44"/>
      <c r="I508" s="44"/>
      <c r="J508" s="44"/>
      <c r="K508" s="44"/>
      <c r="L508" s="44"/>
      <c r="M508" s="44" t="str">
        <v>EE009 Kesk-Eesti</v>
      </c>
      <c r="N508" s="44" t="str">
        <v>EE009 Kesk-Eesti</v>
      </c>
      <c r="O508" s="44" t="str">
        <v>EE009 Kesk-Eesti</v>
      </c>
      <c r="P508" s="44" t="str">
        <v>EE009 Kesk-Eesti</v>
      </c>
      <c r="Q508" s="44" t="str">
        <v>EE009 Kesk-Eesti</v>
      </c>
    </row>
    <row r="509" spans="1:17" x14ac:dyDescent="0.3">
      <c r="A509" s="44"/>
      <c r="B509" s="44"/>
      <c r="C509" s="44"/>
      <c r="D509" s="44"/>
      <c r="E509" s="44"/>
      <c r="F509" s="44"/>
      <c r="G509" s="44" t="s">
        <v>1741</v>
      </c>
      <c r="H509" s="44"/>
      <c r="I509" s="44"/>
      <c r="J509" s="44"/>
      <c r="K509" s="44"/>
      <c r="L509" s="44"/>
      <c r="M509" s="44" t="str">
        <v>EE00A Kirde-Eesti</v>
      </c>
      <c r="N509" s="44" t="str">
        <v>EE00A Kirde-Eesti</v>
      </c>
      <c r="O509" s="44" t="str">
        <v>EE00A Kirde-Eesti</v>
      </c>
      <c r="P509" s="44" t="str">
        <v>EE00A Kirde-Eesti</v>
      </c>
      <c r="Q509" s="44" t="str">
        <v>EE00A Kirde-Eesti</v>
      </c>
    </row>
    <row r="510" spans="1:17" x14ac:dyDescent="0.3">
      <c r="A510" s="44"/>
      <c r="B510" s="44"/>
      <c r="C510" s="44"/>
      <c r="D510" s="44"/>
      <c r="E510" s="44"/>
      <c r="F510" s="44"/>
      <c r="G510" s="44" t="s">
        <v>1742</v>
      </c>
      <c r="H510" s="44"/>
      <c r="I510" s="44"/>
      <c r="J510" s="44"/>
      <c r="K510" s="44"/>
      <c r="L510" s="44"/>
      <c r="M510" s="44" t="str">
        <v>EEZZZ Extra-Regio NUTS 3</v>
      </c>
      <c r="N510" s="44" t="str">
        <v>EEZZZ Extra-Regio NUTS 3</v>
      </c>
      <c r="O510" s="44" t="str">
        <v>EEZZZ Extra-Regio NUTS 3</v>
      </c>
      <c r="P510" s="44" t="str">
        <v>EEZZZ Extra-Regio NUTS 3</v>
      </c>
      <c r="Q510" s="44" t="str">
        <v>EEZZZ Extra-Regio NUTS 3</v>
      </c>
    </row>
    <row r="511" spans="1:17" x14ac:dyDescent="0.3">
      <c r="A511" s="44"/>
      <c r="B511" s="44"/>
      <c r="C511" s="44"/>
      <c r="D511" s="44"/>
      <c r="E511" s="44"/>
      <c r="F511" s="44"/>
      <c r="G511" s="44" t="s">
        <v>1743</v>
      </c>
      <c r="H511" s="44"/>
      <c r="I511" s="44"/>
      <c r="J511" s="44"/>
      <c r="K511" s="44"/>
      <c r="L511" s="44"/>
      <c r="M511" s="44" t="str">
        <v>IE041 Border</v>
      </c>
      <c r="N511" s="44" t="str">
        <v>IE041 Border</v>
      </c>
      <c r="O511" s="44" t="str">
        <v>IE041 Border</v>
      </c>
      <c r="P511" s="44" t="str">
        <v>IE041 Border</v>
      </c>
      <c r="Q511" s="44" t="str">
        <v>IE041 Border</v>
      </c>
    </row>
    <row r="512" spans="1:17" x14ac:dyDescent="0.3">
      <c r="A512" s="44"/>
      <c r="B512" s="44"/>
      <c r="C512" s="44"/>
      <c r="D512" s="44"/>
      <c r="E512" s="44"/>
      <c r="F512" s="44"/>
      <c r="G512" s="44" t="s">
        <v>1744</v>
      </c>
      <c r="H512" s="44"/>
      <c r="I512" s="44"/>
      <c r="J512" s="44"/>
      <c r="K512" s="44"/>
      <c r="L512" s="44"/>
      <c r="M512" s="44" t="str">
        <v>IE042 West</v>
      </c>
      <c r="N512" s="44" t="str">
        <v>IE042 West</v>
      </c>
      <c r="O512" s="44" t="str">
        <v>IE042 West</v>
      </c>
      <c r="P512" s="44" t="str">
        <v>IE042 West</v>
      </c>
      <c r="Q512" s="44" t="str">
        <v>IE042 West</v>
      </c>
    </row>
    <row r="513" spans="1:17" x14ac:dyDescent="0.3">
      <c r="A513" s="44"/>
      <c r="B513" s="44"/>
      <c r="C513" s="44"/>
      <c r="D513" s="44"/>
      <c r="E513" s="44"/>
      <c r="F513" s="44"/>
      <c r="G513" s="44" t="s">
        <v>1745</v>
      </c>
      <c r="H513" s="44"/>
      <c r="I513" s="44"/>
      <c r="J513" s="44"/>
      <c r="K513" s="44"/>
      <c r="L513" s="44"/>
      <c r="M513" s="44" t="str">
        <v xml:space="preserve">IE051 Mid-West </v>
      </c>
      <c r="N513" s="44" t="str">
        <v xml:space="preserve">IE051 Mid-West </v>
      </c>
      <c r="O513" s="44" t="str">
        <v xml:space="preserve">IE051 Mid-West </v>
      </c>
      <c r="P513" s="44" t="str">
        <v xml:space="preserve">IE051 Mid-West </v>
      </c>
      <c r="Q513" s="44" t="str">
        <v xml:space="preserve">IE051 Mid-West </v>
      </c>
    </row>
    <row r="514" spans="1:17" x14ac:dyDescent="0.3">
      <c r="A514" s="44"/>
      <c r="B514" s="44"/>
      <c r="C514" s="44"/>
      <c r="D514" s="44"/>
      <c r="E514" s="44"/>
      <c r="F514" s="44"/>
      <c r="G514" s="44" t="s">
        <v>1746</v>
      </c>
      <c r="H514" s="44"/>
      <c r="I514" s="44"/>
      <c r="J514" s="44"/>
      <c r="K514" s="44"/>
      <c r="L514" s="44"/>
      <c r="M514" s="44" t="str">
        <v xml:space="preserve">IE052 South-East </v>
      </c>
      <c r="N514" s="44" t="str">
        <v xml:space="preserve">IE052 South-East </v>
      </c>
      <c r="O514" s="44" t="str">
        <v xml:space="preserve">IE052 South-East </v>
      </c>
      <c r="P514" s="44" t="str">
        <v xml:space="preserve">IE052 South-East </v>
      </c>
      <c r="Q514" s="44" t="str">
        <v xml:space="preserve">IE052 South-East </v>
      </c>
    </row>
    <row r="515" spans="1:17" x14ac:dyDescent="0.3">
      <c r="A515" s="44"/>
      <c r="B515" s="44"/>
      <c r="C515" s="44"/>
      <c r="D515" s="44"/>
      <c r="E515" s="44"/>
      <c r="F515" s="44"/>
      <c r="G515" s="44" t="s">
        <v>1747</v>
      </c>
      <c r="H515" s="44"/>
      <c r="I515" s="44"/>
      <c r="J515" s="44"/>
      <c r="K515" s="44"/>
      <c r="L515" s="44"/>
      <c r="M515" s="44" t="str">
        <v xml:space="preserve">IE053 South-West </v>
      </c>
      <c r="N515" s="44" t="str">
        <v xml:space="preserve">IE053 South-West </v>
      </c>
      <c r="O515" s="44" t="str">
        <v xml:space="preserve">IE053 South-West </v>
      </c>
      <c r="P515" s="44" t="str">
        <v xml:space="preserve">IE053 South-West </v>
      </c>
      <c r="Q515" s="44" t="str">
        <v xml:space="preserve">IE053 South-West </v>
      </c>
    </row>
    <row r="516" spans="1:17" x14ac:dyDescent="0.3">
      <c r="A516" s="44"/>
      <c r="B516" s="44"/>
      <c r="C516" s="44"/>
      <c r="D516" s="44"/>
      <c r="E516" s="44"/>
      <c r="F516" s="44"/>
      <c r="G516" s="44" t="s">
        <v>1748</v>
      </c>
      <c r="H516" s="44"/>
      <c r="I516" s="44"/>
      <c r="J516" s="44"/>
      <c r="K516" s="44"/>
      <c r="L516" s="44"/>
      <c r="M516" s="44" t="str">
        <v>IE061 Dublin</v>
      </c>
      <c r="N516" s="44" t="str">
        <v>IE061 Dublin</v>
      </c>
      <c r="O516" s="44" t="str">
        <v>IE061 Dublin</v>
      </c>
      <c r="P516" s="44" t="str">
        <v>IE061 Dublin</v>
      </c>
      <c r="Q516" s="44" t="str">
        <v>IE061 Dublin</v>
      </c>
    </row>
    <row r="517" spans="1:17" x14ac:dyDescent="0.3">
      <c r="A517" s="44"/>
      <c r="B517" s="44"/>
      <c r="C517" s="44"/>
      <c r="D517" s="44"/>
      <c r="E517" s="44"/>
      <c r="F517" s="44"/>
      <c r="G517" s="44" t="s">
        <v>1749</v>
      </c>
      <c r="H517" s="44"/>
      <c r="I517" s="44"/>
      <c r="J517" s="44"/>
      <c r="K517" s="44"/>
      <c r="L517" s="44"/>
      <c r="M517" s="44" t="str">
        <v>IE062 Mid-East</v>
      </c>
      <c r="N517" s="44" t="str">
        <v>IE062 Mid-East</v>
      </c>
      <c r="O517" s="44" t="str">
        <v>IE062 Mid-East</v>
      </c>
      <c r="P517" s="44" t="str">
        <v>IE062 Mid-East</v>
      </c>
      <c r="Q517" s="44" t="str">
        <v>IE062 Mid-East</v>
      </c>
    </row>
    <row r="518" spans="1:17" x14ac:dyDescent="0.3">
      <c r="A518" s="44"/>
      <c r="B518" s="44"/>
      <c r="C518" s="44"/>
      <c r="D518" s="44"/>
      <c r="E518" s="44"/>
      <c r="F518" s="44"/>
      <c r="G518" s="44" t="s">
        <v>1750</v>
      </c>
      <c r="H518" s="44"/>
      <c r="I518" s="44"/>
      <c r="J518" s="44"/>
      <c r="K518" s="44"/>
      <c r="L518" s="44"/>
      <c r="M518" s="44" t="str">
        <v>IE063 Midland</v>
      </c>
      <c r="N518" s="44" t="str">
        <v>IE063 Midland</v>
      </c>
      <c r="O518" s="44" t="str">
        <v>IE063 Midland</v>
      </c>
      <c r="P518" s="44" t="str">
        <v>IE063 Midland</v>
      </c>
      <c r="Q518" s="44" t="str">
        <v>IE063 Midland</v>
      </c>
    </row>
    <row r="519" spans="1:17" x14ac:dyDescent="0.3">
      <c r="A519" s="44"/>
      <c r="B519" s="44"/>
      <c r="C519" s="44"/>
      <c r="D519" s="44"/>
      <c r="E519" s="44"/>
      <c r="F519" s="44"/>
      <c r="G519" s="44" t="s">
        <v>1751</v>
      </c>
      <c r="H519" s="44"/>
      <c r="I519" s="44"/>
      <c r="J519" s="44"/>
      <c r="K519" s="44"/>
      <c r="L519" s="44"/>
      <c r="M519" s="44" t="str">
        <v>IEZZZ Extra-Regio NUTS 3</v>
      </c>
      <c r="N519" s="44" t="str">
        <v>IEZZZ Extra-Regio NUTS 3</v>
      </c>
      <c r="O519" s="44" t="str">
        <v>IEZZZ Extra-Regio NUTS 3</v>
      </c>
      <c r="P519" s="44" t="str">
        <v>IEZZZ Extra-Regio NUTS 3</v>
      </c>
      <c r="Q519" s="44" t="str">
        <v>IEZZZ Extra-Regio NUTS 3</v>
      </c>
    </row>
    <row r="520" spans="1:17" x14ac:dyDescent="0.3">
      <c r="A520" s="44"/>
      <c r="B520" s="44"/>
      <c r="C520" s="44"/>
      <c r="D520" s="44"/>
      <c r="E520" s="44"/>
      <c r="F520" s="44"/>
      <c r="G520" s="44" t="s">
        <v>1752</v>
      </c>
      <c r="H520" s="44"/>
      <c r="I520" s="44"/>
      <c r="J520" s="44"/>
      <c r="K520" s="44"/>
      <c r="L520" s="44"/>
      <c r="M520" s="44" t="str">
        <v>EL301 Βόρειος Τομέας Αθηνών</v>
      </c>
      <c r="N520" s="44" t="str">
        <v>EL301 Βόρειος Τομέας Αθηνών</v>
      </c>
      <c r="O520" s="44" t="str">
        <v>EL301 Βόρειος Τομέας Αθηνών</v>
      </c>
      <c r="P520" s="44" t="str">
        <v>EL301 Βόρειος Τομέας Αθηνών</v>
      </c>
      <c r="Q520" s="44" t="str">
        <v>EL301 Βόρειος Τομέας Αθηνών</v>
      </c>
    </row>
    <row r="521" spans="1:17" x14ac:dyDescent="0.3">
      <c r="A521" s="44"/>
      <c r="B521" s="44"/>
      <c r="C521" s="44"/>
      <c r="D521" s="44"/>
      <c r="E521" s="44"/>
      <c r="F521" s="44"/>
      <c r="G521" s="44" t="s">
        <v>1753</v>
      </c>
      <c r="H521" s="44"/>
      <c r="I521" s="44"/>
      <c r="J521" s="44"/>
      <c r="K521" s="44"/>
      <c r="L521" s="44"/>
      <c r="M521" s="44" t="str">
        <v>EL302 Δυτικός Τομέας Αθηνών</v>
      </c>
      <c r="N521" s="44" t="str">
        <v>EL302 Δυτικός Τομέας Αθηνών</v>
      </c>
      <c r="O521" s="44" t="str">
        <v>EL302 Δυτικός Τομέας Αθηνών</v>
      </c>
      <c r="P521" s="44" t="str">
        <v>EL302 Δυτικός Τομέας Αθηνών</v>
      </c>
      <c r="Q521" s="44" t="str">
        <v>EL302 Δυτικός Τομέας Αθηνών</v>
      </c>
    </row>
    <row r="522" spans="1:17" x14ac:dyDescent="0.3">
      <c r="A522" s="44"/>
      <c r="B522" s="44"/>
      <c r="C522" s="44"/>
      <c r="D522" s="44"/>
      <c r="E522" s="44"/>
      <c r="F522" s="44"/>
      <c r="G522" s="44" t="s">
        <v>1754</v>
      </c>
      <c r="H522" s="44"/>
      <c r="I522" s="44"/>
      <c r="J522" s="44"/>
      <c r="K522" s="44"/>
      <c r="L522" s="44"/>
      <c r="M522" s="44" t="str">
        <v>EL303 Κεντρικός Τομέας Αθηνών</v>
      </c>
      <c r="N522" s="44" t="str">
        <v>EL303 Κεντρικός Τομέας Αθηνών</v>
      </c>
      <c r="O522" s="44" t="str">
        <v>EL303 Κεντρικός Τομέας Αθηνών</v>
      </c>
      <c r="P522" s="44" t="str">
        <v>EL303 Κεντρικός Τομέας Αθηνών</v>
      </c>
      <c r="Q522" s="44" t="str">
        <v>EL303 Κεντρικός Τομέας Αθηνών</v>
      </c>
    </row>
    <row r="523" spans="1:17" x14ac:dyDescent="0.3">
      <c r="A523" s="44"/>
      <c r="B523" s="44"/>
      <c r="C523" s="44"/>
      <c r="D523" s="44"/>
      <c r="E523" s="44"/>
      <c r="F523" s="44"/>
      <c r="G523" s="44" t="s">
        <v>1755</v>
      </c>
      <c r="H523" s="44"/>
      <c r="I523" s="44"/>
      <c r="J523" s="44"/>
      <c r="K523" s="44"/>
      <c r="L523" s="44"/>
      <c r="M523" s="44" t="str">
        <v>EL304 Νότιος Τομέας Αθηνών</v>
      </c>
      <c r="N523" s="44" t="str">
        <v>EL304 Νότιος Τομέας Αθηνών</v>
      </c>
      <c r="O523" s="44" t="str">
        <v>EL304 Νότιος Τομέας Αθηνών</v>
      </c>
      <c r="P523" s="44" t="str">
        <v>EL304 Νότιος Τομέας Αθηνών</v>
      </c>
      <c r="Q523" s="44" t="str">
        <v>EL304 Νότιος Τομέας Αθηνών</v>
      </c>
    </row>
    <row r="524" spans="1:17" x14ac:dyDescent="0.3">
      <c r="A524" s="44"/>
      <c r="B524" s="44"/>
      <c r="C524" s="44"/>
      <c r="D524" s="44"/>
      <c r="E524" s="44"/>
      <c r="F524" s="44"/>
      <c r="G524" s="44" t="s">
        <v>1756</v>
      </c>
      <c r="H524" s="44"/>
      <c r="I524" s="44"/>
      <c r="J524" s="44"/>
      <c r="K524" s="44"/>
      <c r="L524" s="44"/>
      <c r="M524" s="44" t="str">
        <v>EL305 Ανατολική Αττική</v>
      </c>
      <c r="N524" s="44" t="str">
        <v>EL305 Ανατολική Αττική</v>
      </c>
      <c r="O524" s="44" t="str">
        <v>EL305 Ανατολική Αττική</v>
      </c>
      <c r="P524" s="44" t="str">
        <v>EL305 Ανατολική Αττική</v>
      </c>
      <c r="Q524" s="44" t="str">
        <v>EL305 Ανατολική Αττική</v>
      </c>
    </row>
    <row r="525" spans="1:17" x14ac:dyDescent="0.3">
      <c r="A525" s="44"/>
      <c r="B525" s="44"/>
      <c r="C525" s="44"/>
      <c r="D525" s="44"/>
      <c r="E525" s="44"/>
      <c r="F525" s="44"/>
      <c r="G525" s="44" t="s">
        <v>1757</v>
      </c>
      <c r="H525" s="44"/>
      <c r="I525" s="44"/>
      <c r="J525" s="44"/>
      <c r="K525" s="44"/>
      <c r="L525" s="44"/>
      <c r="M525" s="44" t="str">
        <v>EL306 Δυτική Αττική</v>
      </c>
      <c r="N525" s="44" t="str">
        <v>EL306 Δυτική Αττική</v>
      </c>
      <c r="O525" s="44" t="str">
        <v>EL306 Δυτική Αττική</v>
      </c>
      <c r="P525" s="44" t="str">
        <v>EL306 Δυτική Αττική</v>
      </c>
      <c r="Q525" s="44" t="str">
        <v>EL306 Δυτική Αττική</v>
      </c>
    </row>
    <row r="526" spans="1:17" x14ac:dyDescent="0.3">
      <c r="A526" s="44"/>
      <c r="B526" s="44"/>
      <c r="C526" s="44"/>
      <c r="D526" s="44"/>
      <c r="E526" s="44"/>
      <c r="F526" s="44"/>
      <c r="G526" s="44" t="s">
        <v>1758</v>
      </c>
      <c r="H526" s="44"/>
      <c r="I526" s="44"/>
      <c r="J526" s="44"/>
      <c r="K526" s="44"/>
      <c r="L526" s="44"/>
      <c r="M526" s="44" t="str">
        <v>EL307 Πειραιάς, Νήσοι</v>
      </c>
      <c r="N526" s="44" t="str">
        <v>EL307 Πειραιάς, Νήσοι</v>
      </c>
      <c r="O526" s="44" t="str">
        <v>EL307 Πειραιάς, Νήσοι</v>
      </c>
      <c r="P526" s="44" t="str">
        <v>EL307 Πειραιάς, Νήσοι</v>
      </c>
      <c r="Q526" s="44" t="str">
        <v>EL307 Πειραιάς, Νήσοι</v>
      </c>
    </row>
    <row r="527" spans="1:17" x14ac:dyDescent="0.3">
      <c r="A527" s="44"/>
      <c r="B527" s="44"/>
      <c r="C527" s="44"/>
      <c r="D527" s="44"/>
      <c r="E527" s="44"/>
      <c r="F527" s="44"/>
      <c r="G527" s="44" t="s">
        <v>1759</v>
      </c>
      <c r="H527" s="44"/>
      <c r="I527" s="44"/>
      <c r="J527" s="44"/>
      <c r="K527" s="44"/>
      <c r="L527" s="44"/>
      <c r="M527" s="44" t="str">
        <v>EL411 Λέσβος, Λήμνος</v>
      </c>
      <c r="N527" s="44" t="str">
        <v>EL411 Λέσβος, Λήμνος</v>
      </c>
      <c r="O527" s="44" t="str">
        <v>EL411 Λέσβος, Λήμνος</v>
      </c>
      <c r="P527" s="44" t="str">
        <v>EL411 Λέσβος, Λήμνος</v>
      </c>
      <c r="Q527" s="44" t="str">
        <v>EL411 Λέσβος, Λήμνος</v>
      </c>
    </row>
    <row r="528" spans="1:17" x14ac:dyDescent="0.3">
      <c r="A528" s="44"/>
      <c r="B528" s="44"/>
      <c r="C528" s="44"/>
      <c r="D528" s="44"/>
      <c r="E528" s="44"/>
      <c r="F528" s="44"/>
      <c r="G528" s="44" t="s">
        <v>1760</v>
      </c>
      <c r="H528" s="44"/>
      <c r="I528" s="44"/>
      <c r="J528" s="44"/>
      <c r="K528" s="44"/>
      <c r="L528" s="44"/>
      <c r="M528" s="44" t="str">
        <v>EL412 Ικαρία, Σάμος</v>
      </c>
      <c r="N528" s="44" t="str">
        <v>EL412 Ικαρία, Σάμος</v>
      </c>
      <c r="O528" s="44" t="str">
        <v>EL412 Ικαρία, Σάμος</v>
      </c>
      <c r="P528" s="44" t="str">
        <v>EL412 Ικαρία, Σάμος</v>
      </c>
      <c r="Q528" s="44" t="str">
        <v>EL412 Ικαρία, Σάμος</v>
      </c>
    </row>
    <row r="529" spans="1:17" x14ac:dyDescent="0.3">
      <c r="A529" s="44"/>
      <c r="B529" s="44"/>
      <c r="C529" s="44"/>
      <c r="D529" s="44"/>
      <c r="E529" s="44"/>
      <c r="F529" s="44"/>
      <c r="G529" s="44" t="s">
        <v>1761</v>
      </c>
      <c r="H529" s="44"/>
      <c r="I529" s="44"/>
      <c r="J529" s="44"/>
      <c r="K529" s="44"/>
      <c r="L529" s="44"/>
      <c r="M529" s="44" t="str">
        <v>EL413 Χίος</v>
      </c>
      <c r="N529" s="44" t="str">
        <v>EL413 Χίος</v>
      </c>
      <c r="O529" s="44" t="str">
        <v>EL413 Χίος</v>
      </c>
      <c r="P529" s="44" t="str">
        <v>EL413 Χίος</v>
      </c>
      <c r="Q529" s="44" t="str">
        <v>EL413 Χίος</v>
      </c>
    </row>
    <row r="530" spans="1:17" x14ac:dyDescent="0.3">
      <c r="A530" s="44"/>
      <c r="B530" s="44"/>
      <c r="C530" s="44"/>
      <c r="D530" s="44"/>
      <c r="E530" s="44"/>
      <c r="F530" s="44"/>
      <c r="G530" s="44" t="s">
        <v>1762</v>
      </c>
      <c r="H530" s="44"/>
      <c r="I530" s="44"/>
      <c r="J530" s="44"/>
      <c r="K530" s="44"/>
      <c r="L530" s="44"/>
      <c r="M530" s="44" t="str">
        <v>EL421 Κάλυμνος, Κάρπαθος – Ηρωική Νήσος Κάσος, Κως, Ρόδος</v>
      </c>
      <c r="N530" s="44" t="str">
        <v>EL421 Κάλυμνος, Κάρπαθος – Ηρωική Νήσος Κάσος, Κως, Ρόδος</v>
      </c>
      <c r="O530" s="44" t="str">
        <v>EL421 Κάλυμνος, Κάρπαθος – Ηρωική Νήσος Κάσος, Κως, Ρόδος</v>
      </c>
      <c r="P530" s="44" t="str">
        <v>EL421 Κάλυμνος, Κάρπαθος – Ηρωική Νήσος Κάσος, Κως, Ρόδος</v>
      </c>
      <c r="Q530" s="44" t="str">
        <v>EL421 Κάλυμνος, Κάρπαθος – Ηρωική Νήσος Κάσος, Κως, Ρόδος</v>
      </c>
    </row>
    <row r="531" spans="1:17" x14ac:dyDescent="0.3">
      <c r="A531" s="44"/>
      <c r="B531" s="44"/>
      <c r="C531" s="44"/>
      <c r="D531" s="44"/>
      <c r="E531" s="44"/>
      <c r="F531" s="44"/>
      <c r="G531" s="44" t="s">
        <v>1763</v>
      </c>
      <c r="H531" s="44"/>
      <c r="I531" s="44"/>
      <c r="J531" s="44"/>
      <c r="K531" s="44"/>
      <c r="L531" s="44"/>
      <c r="M531" s="44" t="str">
        <v>EL422 Άνδρος, Θήρα, Κέα, Μήλος, Μύκονος, Νάξος, Πάρος, Σύρος, Τήνος</v>
      </c>
      <c r="N531" s="44" t="str">
        <v>EL422 Άνδρος, Θήρα, Κέα, Μήλος, Μύκονος, Νάξος, Πάρος, Σύρος, Τήνος</v>
      </c>
      <c r="O531" s="44" t="str">
        <v>EL422 Άνδρος, Θήρα, Κέα, Μήλος, Μύκονος, Νάξος, Πάρος, Σύρος, Τήνος</v>
      </c>
      <c r="P531" s="44" t="str">
        <v>EL422 Άνδρος, Θήρα, Κέα, Μήλος, Μύκονος, Νάξος, Πάρος, Σύρος, Τήνος</v>
      </c>
      <c r="Q531" s="44" t="str">
        <v>EL422 Άνδρος, Θήρα, Κέα, Μήλος, Μύκονος, Νάξος, Πάρος, Σύρος, Τήνος</v>
      </c>
    </row>
    <row r="532" spans="1:17" x14ac:dyDescent="0.3">
      <c r="A532" s="44"/>
      <c r="B532" s="44"/>
      <c r="C532" s="44"/>
      <c r="D532" s="44"/>
      <c r="E532" s="44"/>
      <c r="F532" s="44"/>
      <c r="G532" s="44" t="s">
        <v>1764</v>
      </c>
      <c r="H532" s="44"/>
      <c r="I532" s="44"/>
      <c r="J532" s="44"/>
      <c r="K532" s="44"/>
      <c r="L532" s="44"/>
      <c r="M532" s="44" t="str">
        <v>EL431 Ηράκλειο</v>
      </c>
      <c r="N532" s="44" t="str">
        <v>EL431 Ηράκλειο</v>
      </c>
      <c r="O532" s="44" t="str">
        <v>EL431 Ηράκλειο</v>
      </c>
      <c r="P532" s="44" t="str">
        <v>EL431 Ηράκλειο</v>
      </c>
      <c r="Q532" s="44" t="str">
        <v>EL431 Ηράκλειο</v>
      </c>
    </row>
    <row r="533" spans="1:17" x14ac:dyDescent="0.3">
      <c r="A533" s="44"/>
      <c r="B533" s="44"/>
      <c r="C533" s="44"/>
      <c r="D533" s="44"/>
      <c r="E533" s="44"/>
      <c r="F533" s="44"/>
      <c r="G533" s="44" t="s">
        <v>1765</v>
      </c>
      <c r="H533" s="44"/>
      <c r="I533" s="44"/>
      <c r="J533" s="44"/>
      <c r="K533" s="44"/>
      <c r="L533" s="44"/>
      <c r="M533" s="44" t="str">
        <v>EL432 Λασίθι</v>
      </c>
      <c r="N533" s="44" t="str">
        <v>EL432 Λασίθι</v>
      </c>
      <c r="O533" s="44" t="str">
        <v>EL432 Λασίθι</v>
      </c>
      <c r="P533" s="44" t="str">
        <v>EL432 Λασίθι</v>
      </c>
      <c r="Q533" s="44" t="str">
        <v>EL432 Λασίθι</v>
      </c>
    </row>
    <row r="534" spans="1:17" x14ac:dyDescent="0.3">
      <c r="A534" s="44"/>
      <c r="B534" s="44"/>
      <c r="C534" s="44"/>
      <c r="D534" s="44"/>
      <c r="E534" s="44"/>
      <c r="F534" s="44"/>
      <c r="G534" s="44" t="s">
        <v>1766</v>
      </c>
      <c r="H534" s="44"/>
      <c r="I534" s="44"/>
      <c r="J534" s="44"/>
      <c r="K534" s="44"/>
      <c r="L534" s="44"/>
      <c r="M534" s="44" t="str">
        <v>EL433 Ρέθυμνο</v>
      </c>
      <c r="N534" s="44" t="str">
        <v>EL433 Ρέθυμνο</v>
      </c>
      <c r="O534" s="44" t="str">
        <v>EL433 Ρέθυμνο</v>
      </c>
      <c r="P534" s="44" t="str">
        <v>EL433 Ρέθυμνο</v>
      </c>
      <c r="Q534" s="44" t="str">
        <v>EL433 Ρέθυμνο</v>
      </c>
    </row>
    <row r="535" spans="1:17" x14ac:dyDescent="0.3">
      <c r="A535" s="44"/>
      <c r="B535" s="44"/>
      <c r="C535" s="44"/>
      <c r="D535" s="44"/>
      <c r="E535" s="44"/>
      <c r="F535" s="44"/>
      <c r="G535" s="44" t="s">
        <v>1767</v>
      </c>
      <c r="H535" s="44"/>
      <c r="I535" s="44"/>
      <c r="J535" s="44"/>
      <c r="K535" s="44"/>
      <c r="L535" s="44"/>
      <c r="M535" s="44" t="str">
        <v>EL434 Χανιά</v>
      </c>
      <c r="N535" s="44" t="str">
        <v>EL434 Χανιά</v>
      </c>
      <c r="O535" s="44" t="str">
        <v>EL434 Χανιά</v>
      </c>
      <c r="P535" s="44" t="str">
        <v>EL434 Χανιά</v>
      </c>
      <c r="Q535" s="44" t="str">
        <v>EL434 Χανιά</v>
      </c>
    </row>
    <row r="536" spans="1:17" x14ac:dyDescent="0.3">
      <c r="A536" s="44"/>
      <c r="B536" s="44"/>
      <c r="C536" s="44"/>
      <c r="D536" s="44"/>
      <c r="E536" s="44"/>
      <c r="F536" s="44"/>
      <c r="G536" s="44" t="s">
        <v>1768</v>
      </c>
      <c r="H536" s="44"/>
      <c r="I536" s="44"/>
      <c r="J536" s="44"/>
      <c r="K536" s="44"/>
      <c r="L536" s="44"/>
      <c r="M536" s="44" t="str">
        <v>EL511 Έβρος</v>
      </c>
      <c r="N536" s="44" t="str">
        <v>EL511 Έβρος</v>
      </c>
      <c r="O536" s="44" t="str">
        <v>EL511 Έβρος</v>
      </c>
      <c r="P536" s="44" t="str">
        <v>EL511 Έβρος</v>
      </c>
      <c r="Q536" s="44" t="str">
        <v>EL511 Έβρος</v>
      </c>
    </row>
    <row r="537" spans="1:17" x14ac:dyDescent="0.3">
      <c r="A537" s="44"/>
      <c r="B537" s="44"/>
      <c r="C537" s="44"/>
      <c r="D537" s="44"/>
      <c r="E537" s="44"/>
      <c r="F537" s="44"/>
      <c r="G537" s="44" t="s">
        <v>1769</v>
      </c>
      <c r="H537" s="44"/>
      <c r="I537" s="44"/>
      <c r="J537" s="44"/>
      <c r="K537" s="44"/>
      <c r="L537" s="44"/>
      <c r="M537" s="44" t="str">
        <v>EL512 Ξάνθη</v>
      </c>
      <c r="N537" s="44" t="str">
        <v>EL512 Ξάνθη</v>
      </c>
      <c r="O537" s="44" t="str">
        <v>EL512 Ξάνθη</v>
      </c>
      <c r="P537" s="44" t="str">
        <v>EL512 Ξάνθη</v>
      </c>
      <c r="Q537" s="44" t="str">
        <v>EL512 Ξάνθη</v>
      </c>
    </row>
    <row r="538" spans="1:17" x14ac:dyDescent="0.3">
      <c r="A538" s="44"/>
      <c r="B538" s="44"/>
      <c r="C538" s="44"/>
      <c r="D538" s="44"/>
      <c r="E538" s="44"/>
      <c r="F538" s="44"/>
      <c r="G538" s="44" t="s">
        <v>1770</v>
      </c>
      <c r="H538" s="44"/>
      <c r="I538" s="44"/>
      <c r="J538" s="44"/>
      <c r="K538" s="44"/>
      <c r="L538" s="44"/>
      <c r="M538" s="44" t="str">
        <v>EL513 Ροδόπη</v>
      </c>
      <c r="N538" s="44" t="str">
        <v>EL513 Ροδόπη</v>
      </c>
      <c r="O538" s="44" t="str">
        <v>EL513 Ροδόπη</v>
      </c>
      <c r="P538" s="44" t="str">
        <v>EL513 Ροδόπη</v>
      </c>
      <c r="Q538" s="44" t="str">
        <v>EL513 Ροδόπη</v>
      </c>
    </row>
    <row r="539" spans="1:17" x14ac:dyDescent="0.3">
      <c r="A539" s="44"/>
      <c r="B539" s="44"/>
      <c r="C539" s="44"/>
      <c r="D539" s="44"/>
      <c r="E539" s="44"/>
      <c r="F539" s="44"/>
      <c r="G539" s="44" t="s">
        <v>1771</v>
      </c>
      <c r="H539" s="44"/>
      <c r="I539" s="44"/>
      <c r="J539" s="44"/>
      <c r="K539" s="44"/>
      <c r="L539" s="44"/>
      <c r="M539" s="44" t="str">
        <v>EL514 Δράμα</v>
      </c>
      <c r="N539" s="44" t="str">
        <v>EL514 Δράμα</v>
      </c>
      <c r="O539" s="44" t="str">
        <v>EL514 Δράμα</v>
      </c>
      <c r="P539" s="44" t="str">
        <v>EL514 Δράμα</v>
      </c>
      <c r="Q539" s="44" t="str">
        <v>EL514 Δράμα</v>
      </c>
    </row>
    <row r="540" spans="1:17" x14ac:dyDescent="0.3">
      <c r="A540" s="44"/>
      <c r="B540" s="44"/>
      <c r="C540" s="44"/>
      <c r="D540" s="44"/>
      <c r="E540" s="44"/>
      <c r="F540" s="44"/>
      <c r="G540" s="44" t="s">
        <v>1772</v>
      </c>
      <c r="H540" s="44"/>
      <c r="I540" s="44"/>
      <c r="J540" s="44"/>
      <c r="K540" s="44"/>
      <c r="L540" s="44"/>
      <c r="M540" s="44" t="str">
        <v>EL515 Θάσος, Καβάλα</v>
      </c>
      <c r="N540" s="44" t="str">
        <v>EL515 Θάσος, Καβάλα</v>
      </c>
      <c r="O540" s="44" t="str">
        <v>EL515 Θάσος, Καβάλα</v>
      </c>
      <c r="P540" s="44" t="str">
        <v>EL515 Θάσος, Καβάλα</v>
      </c>
      <c r="Q540" s="44" t="str">
        <v>EL515 Θάσος, Καβάλα</v>
      </c>
    </row>
    <row r="541" spans="1:17" x14ac:dyDescent="0.3">
      <c r="A541" s="44"/>
      <c r="B541" s="44"/>
      <c r="C541" s="44"/>
      <c r="D541" s="44"/>
      <c r="E541" s="44"/>
      <c r="F541" s="44"/>
      <c r="G541" s="44" t="s">
        <v>1773</v>
      </c>
      <c r="H541" s="44"/>
      <c r="I541" s="44"/>
      <c r="J541" s="44"/>
      <c r="K541" s="44"/>
      <c r="L541" s="44"/>
      <c r="M541" s="44" t="str">
        <v>EL521 Ημαθία</v>
      </c>
      <c r="N541" s="44" t="str">
        <v>EL521 Ημαθία</v>
      </c>
      <c r="O541" s="44" t="str">
        <v>EL521 Ημαθία</v>
      </c>
      <c r="P541" s="44" t="str">
        <v>EL521 Ημαθία</v>
      </c>
      <c r="Q541" s="44" t="str">
        <v>EL521 Ημαθία</v>
      </c>
    </row>
    <row r="542" spans="1:17" x14ac:dyDescent="0.3">
      <c r="A542" s="44"/>
      <c r="B542" s="44"/>
      <c r="C542" s="44"/>
      <c r="D542" s="44"/>
      <c r="E542" s="44"/>
      <c r="F542" s="44"/>
      <c r="G542" s="44" t="s">
        <v>1774</v>
      </c>
      <c r="H542" s="44"/>
      <c r="I542" s="44"/>
      <c r="J542" s="44"/>
      <c r="K542" s="44"/>
      <c r="L542" s="44"/>
      <c r="M542" s="44" t="str">
        <v>EL522 Θεσσαλονίκη</v>
      </c>
      <c r="N542" s="44" t="str">
        <v>EL522 Θεσσαλονίκη</v>
      </c>
      <c r="O542" s="44" t="str">
        <v>EL522 Θεσσαλονίκη</v>
      </c>
      <c r="P542" s="44" t="str">
        <v>EL522 Θεσσαλονίκη</v>
      </c>
      <c r="Q542" s="44" t="str">
        <v>EL522 Θεσσαλονίκη</v>
      </c>
    </row>
    <row r="543" spans="1:17" x14ac:dyDescent="0.3">
      <c r="A543" s="44"/>
      <c r="B543" s="44"/>
      <c r="C543" s="44"/>
      <c r="D543" s="44"/>
      <c r="E543" s="44"/>
      <c r="F543" s="44"/>
      <c r="G543" s="44" t="s">
        <v>1775</v>
      </c>
      <c r="H543" s="44"/>
      <c r="I543" s="44"/>
      <c r="J543" s="44"/>
      <c r="K543" s="44"/>
      <c r="L543" s="44"/>
      <c r="M543" s="44" t="str">
        <v>EL523 Κιλκίς</v>
      </c>
      <c r="N543" s="44" t="str">
        <v>EL523 Κιλκίς</v>
      </c>
      <c r="O543" s="44" t="str">
        <v>EL523 Κιλκίς</v>
      </c>
      <c r="P543" s="44" t="str">
        <v>EL523 Κιλκίς</v>
      </c>
      <c r="Q543" s="44" t="str">
        <v>EL523 Κιλκίς</v>
      </c>
    </row>
    <row r="544" spans="1:17" x14ac:dyDescent="0.3">
      <c r="A544" s="44"/>
      <c r="B544" s="44"/>
      <c r="C544" s="44"/>
      <c r="D544" s="44"/>
      <c r="E544" s="44"/>
      <c r="F544" s="44"/>
      <c r="G544" s="44" t="s">
        <v>1776</v>
      </c>
      <c r="H544" s="44"/>
      <c r="I544" s="44"/>
      <c r="J544" s="44"/>
      <c r="K544" s="44"/>
      <c r="L544" s="44"/>
      <c r="M544" s="44" t="str">
        <v>EL524 Πέλλα</v>
      </c>
      <c r="N544" s="44" t="str">
        <v>EL524 Πέλλα</v>
      </c>
      <c r="O544" s="44" t="str">
        <v>EL524 Πέλλα</v>
      </c>
      <c r="P544" s="44" t="str">
        <v>EL524 Πέλλα</v>
      </c>
      <c r="Q544" s="44" t="str">
        <v>EL524 Πέλλα</v>
      </c>
    </row>
    <row r="545" spans="1:17" x14ac:dyDescent="0.3">
      <c r="A545" s="44"/>
      <c r="B545" s="44"/>
      <c r="C545" s="44"/>
      <c r="D545" s="44"/>
      <c r="E545" s="44"/>
      <c r="F545" s="44"/>
      <c r="G545" s="44" t="s">
        <v>1777</v>
      </c>
      <c r="H545" s="44"/>
      <c r="I545" s="44"/>
      <c r="J545" s="44"/>
      <c r="K545" s="44"/>
      <c r="L545" s="44"/>
      <c r="M545" s="44" t="str">
        <v>EL525 Πιερία</v>
      </c>
      <c r="N545" s="44" t="str">
        <v>EL525 Πιερία</v>
      </c>
      <c r="O545" s="44" t="str">
        <v>EL525 Πιερία</v>
      </c>
      <c r="P545" s="44" t="str">
        <v>EL525 Πιερία</v>
      </c>
      <c r="Q545" s="44" t="str">
        <v>EL525 Πιερία</v>
      </c>
    </row>
    <row r="546" spans="1:17" x14ac:dyDescent="0.3">
      <c r="A546" s="44"/>
      <c r="B546" s="44"/>
      <c r="C546" s="44"/>
      <c r="D546" s="44"/>
      <c r="E546" s="44"/>
      <c r="F546" s="44"/>
      <c r="G546" s="44" t="s">
        <v>1778</v>
      </c>
      <c r="H546" s="44"/>
      <c r="I546" s="44"/>
      <c r="J546" s="44"/>
      <c r="K546" s="44"/>
      <c r="L546" s="44"/>
      <c r="M546" s="44" t="str">
        <v>EL526 Σέρρες</v>
      </c>
      <c r="N546" s="44" t="str">
        <v>EL526 Σέρρες</v>
      </c>
      <c r="O546" s="44" t="str">
        <v>EL526 Σέρρες</v>
      </c>
      <c r="P546" s="44" t="str">
        <v>EL526 Σέρρες</v>
      </c>
      <c r="Q546" s="44" t="str">
        <v>EL526 Σέρρες</v>
      </c>
    </row>
    <row r="547" spans="1:17" x14ac:dyDescent="0.3">
      <c r="A547" s="44"/>
      <c r="B547" s="44"/>
      <c r="C547" s="44"/>
      <c r="D547" s="44"/>
      <c r="E547" s="44"/>
      <c r="F547" s="44"/>
      <c r="G547" s="44" t="s">
        <v>1779</v>
      </c>
      <c r="H547" s="44"/>
      <c r="I547" s="44"/>
      <c r="J547" s="44"/>
      <c r="K547" s="44"/>
      <c r="L547" s="44"/>
      <c r="M547" s="44" t="str">
        <v>EL527 Χαλκιδική</v>
      </c>
      <c r="N547" s="44" t="str">
        <v>EL527 Χαλκιδική</v>
      </c>
      <c r="O547" s="44" t="str">
        <v>EL527 Χαλκιδική</v>
      </c>
      <c r="P547" s="44" t="str">
        <v>EL527 Χαλκιδική</v>
      </c>
      <c r="Q547" s="44" t="str">
        <v>EL527 Χαλκιδική</v>
      </c>
    </row>
    <row r="548" spans="1:17" x14ac:dyDescent="0.3">
      <c r="A548" s="44"/>
      <c r="B548" s="44"/>
      <c r="C548" s="44"/>
      <c r="D548" s="44"/>
      <c r="E548" s="44"/>
      <c r="F548" s="44"/>
      <c r="G548" s="44" t="s">
        <v>1780</v>
      </c>
      <c r="H548" s="44"/>
      <c r="I548" s="44"/>
      <c r="J548" s="44"/>
      <c r="K548" s="44"/>
      <c r="L548" s="44"/>
      <c r="M548" s="44" t="str">
        <v>EL531 Γρεβενά, Κοζάνη</v>
      </c>
      <c r="N548" s="44" t="str">
        <v>EL531 Γρεβενά, Κοζάνη</v>
      </c>
      <c r="O548" s="44" t="str">
        <v>EL531 Γρεβενά, Κοζάνη</v>
      </c>
      <c r="P548" s="44" t="str">
        <v>EL531 Γρεβενά, Κοζάνη</v>
      </c>
      <c r="Q548" s="44" t="str">
        <v>EL531 Γρεβενά, Κοζάνη</v>
      </c>
    </row>
    <row r="549" spans="1:17" x14ac:dyDescent="0.3">
      <c r="A549" s="44"/>
      <c r="B549" s="44"/>
      <c r="C549" s="44"/>
      <c r="D549" s="44"/>
      <c r="E549" s="44"/>
      <c r="F549" s="44"/>
      <c r="G549" s="44" t="s">
        <v>1781</v>
      </c>
      <c r="H549" s="44"/>
      <c r="I549" s="44"/>
      <c r="J549" s="44"/>
      <c r="K549" s="44"/>
      <c r="L549" s="44"/>
      <c r="M549" s="44" t="str">
        <v>EL532 Καστοριά</v>
      </c>
      <c r="N549" s="44" t="str">
        <v>EL532 Καστοριά</v>
      </c>
      <c r="O549" s="44" t="str">
        <v>EL532 Καστοριά</v>
      </c>
      <c r="P549" s="44" t="str">
        <v>EL532 Καστοριά</v>
      </c>
      <c r="Q549" s="44" t="str">
        <v>EL532 Καστοριά</v>
      </c>
    </row>
    <row r="550" spans="1:17" x14ac:dyDescent="0.3">
      <c r="A550" s="44"/>
      <c r="B550" s="44"/>
      <c r="C550" s="44"/>
      <c r="D550" s="44"/>
      <c r="E550" s="44"/>
      <c r="F550" s="44"/>
      <c r="G550" s="44" t="s">
        <v>1782</v>
      </c>
      <c r="H550" s="44"/>
      <c r="I550" s="44"/>
      <c r="J550" s="44"/>
      <c r="K550" s="44"/>
      <c r="L550" s="44"/>
      <c r="M550" s="44" t="str">
        <v>EL533 Φλώρινα</v>
      </c>
      <c r="N550" s="44" t="str">
        <v>EL533 Φλώρινα</v>
      </c>
      <c r="O550" s="44" t="str">
        <v>EL533 Φλώρινα</v>
      </c>
      <c r="P550" s="44" t="str">
        <v>EL533 Φλώρινα</v>
      </c>
      <c r="Q550" s="44" t="str">
        <v>EL533 Φλώρινα</v>
      </c>
    </row>
    <row r="551" spans="1:17" x14ac:dyDescent="0.3">
      <c r="A551" s="44"/>
      <c r="B551" s="44"/>
      <c r="C551" s="44"/>
      <c r="D551" s="44"/>
      <c r="E551" s="44"/>
      <c r="F551" s="44"/>
      <c r="G551" s="44" t="s">
        <v>1783</v>
      </c>
      <c r="H551" s="44"/>
      <c r="I551" s="44"/>
      <c r="J551" s="44"/>
      <c r="K551" s="44"/>
      <c r="L551" s="44"/>
      <c r="M551" s="44" t="str">
        <v>EL541 Άρτα, Πρέβεζα</v>
      </c>
      <c r="N551" s="44" t="str">
        <v>EL541 Άρτα, Πρέβεζα</v>
      </c>
      <c r="O551" s="44" t="str">
        <v>EL541 Άρτα, Πρέβεζα</v>
      </c>
      <c r="P551" s="44" t="str">
        <v>EL541 Άρτα, Πρέβεζα</v>
      </c>
      <c r="Q551" s="44" t="str">
        <v>EL541 Άρτα, Πρέβεζα</v>
      </c>
    </row>
    <row r="552" spans="1:17" x14ac:dyDescent="0.3">
      <c r="A552" s="44"/>
      <c r="B552" s="44"/>
      <c r="C552" s="44"/>
      <c r="D552" s="44"/>
      <c r="E552" s="44"/>
      <c r="F552" s="44"/>
      <c r="G552" s="44" t="s">
        <v>1784</v>
      </c>
      <c r="H552" s="44"/>
      <c r="I552" s="44"/>
      <c r="J552" s="44"/>
      <c r="K552" s="44"/>
      <c r="L552" s="44"/>
      <c r="M552" s="44" t="str">
        <v>EL542 Θεσπρωτία</v>
      </c>
      <c r="N552" s="44" t="str">
        <v>EL542 Θεσπρωτία</v>
      </c>
      <c r="O552" s="44" t="str">
        <v>EL542 Θεσπρωτία</v>
      </c>
      <c r="P552" s="44" t="str">
        <v>EL542 Θεσπρωτία</v>
      </c>
      <c r="Q552" s="44" t="str">
        <v>EL542 Θεσπρωτία</v>
      </c>
    </row>
    <row r="553" spans="1:17" x14ac:dyDescent="0.3">
      <c r="A553" s="44"/>
      <c r="B553" s="44"/>
      <c r="C553" s="44"/>
      <c r="D553" s="44"/>
      <c r="E553" s="44"/>
      <c r="F553" s="44"/>
      <c r="G553" s="44" t="s">
        <v>1785</v>
      </c>
      <c r="H553" s="44"/>
      <c r="I553" s="44"/>
      <c r="J553" s="44"/>
      <c r="K553" s="44"/>
      <c r="L553" s="44"/>
      <c r="M553" s="44" t="str">
        <v>EL543 Ιωάννινα</v>
      </c>
      <c r="N553" s="44" t="str">
        <v>EL543 Ιωάννινα</v>
      </c>
      <c r="O553" s="44" t="str">
        <v>EL543 Ιωάννινα</v>
      </c>
      <c r="P553" s="44" t="str">
        <v>EL543 Ιωάννινα</v>
      </c>
      <c r="Q553" s="44" t="str">
        <v>EL543 Ιωάννινα</v>
      </c>
    </row>
    <row r="554" spans="1:17" x14ac:dyDescent="0.3">
      <c r="A554" s="44"/>
      <c r="B554" s="44"/>
      <c r="C554" s="44"/>
      <c r="D554" s="44"/>
      <c r="E554" s="44"/>
      <c r="F554" s="44"/>
      <c r="G554" s="44" t="s">
        <v>1786</v>
      </c>
      <c r="H554" s="44"/>
      <c r="I554" s="44"/>
      <c r="J554" s="44"/>
      <c r="K554" s="44"/>
      <c r="L554" s="44"/>
      <c r="M554" s="44" t="str">
        <v>EL611 Καρδίτσα, Τρίκαλα</v>
      </c>
      <c r="N554" s="44" t="str">
        <v>EL611 Καρδίτσα, Τρίκαλα</v>
      </c>
      <c r="O554" s="44" t="str">
        <v>EL611 Καρδίτσα, Τρίκαλα</v>
      </c>
      <c r="P554" s="44" t="str">
        <v>EL611 Καρδίτσα, Τρίκαλα</v>
      </c>
      <c r="Q554" s="44" t="str">
        <v>EL611 Καρδίτσα, Τρίκαλα</v>
      </c>
    </row>
    <row r="555" spans="1:17" x14ac:dyDescent="0.3">
      <c r="A555" s="44"/>
      <c r="B555" s="44"/>
      <c r="C555" s="44"/>
      <c r="D555" s="44"/>
      <c r="E555" s="44"/>
      <c r="F555" s="44"/>
      <c r="G555" s="44" t="s">
        <v>1787</v>
      </c>
      <c r="H555" s="44"/>
      <c r="I555" s="44"/>
      <c r="J555" s="44"/>
      <c r="K555" s="44"/>
      <c r="L555" s="44"/>
      <c r="M555" s="44" t="str">
        <v>EL612 Λάρισα</v>
      </c>
      <c r="N555" s="44" t="str">
        <v>EL612 Λάρισα</v>
      </c>
      <c r="O555" s="44" t="str">
        <v>EL612 Λάρισα</v>
      </c>
      <c r="P555" s="44" t="str">
        <v>EL612 Λάρισα</v>
      </c>
      <c r="Q555" s="44" t="str">
        <v>EL612 Λάρισα</v>
      </c>
    </row>
    <row r="556" spans="1:17" x14ac:dyDescent="0.3">
      <c r="A556" s="44"/>
      <c r="B556" s="44"/>
      <c r="C556" s="44"/>
      <c r="D556" s="44"/>
      <c r="E556" s="44"/>
      <c r="F556" s="44"/>
      <c r="G556" s="44" t="s">
        <v>1788</v>
      </c>
      <c r="H556" s="44"/>
      <c r="I556" s="44"/>
      <c r="J556" s="44"/>
      <c r="K556" s="44"/>
      <c r="L556" s="44"/>
      <c r="M556" s="44" t="str">
        <v>EL613 Μαγνησία, Σποράδες</v>
      </c>
      <c r="N556" s="44" t="str">
        <v>EL613 Μαγνησία, Σποράδες</v>
      </c>
      <c r="O556" s="44" t="str">
        <v>EL613 Μαγνησία, Σποράδες</v>
      </c>
      <c r="P556" s="44" t="str">
        <v>EL613 Μαγνησία, Σποράδες</v>
      </c>
      <c r="Q556" s="44" t="str">
        <v>EL613 Μαγνησία, Σποράδες</v>
      </c>
    </row>
    <row r="557" spans="1:17" x14ac:dyDescent="0.3">
      <c r="A557" s="44"/>
      <c r="B557" s="44"/>
      <c r="C557" s="44"/>
      <c r="D557" s="44"/>
      <c r="E557" s="44"/>
      <c r="F557" s="44"/>
      <c r="G557" s="44" t="s">
        <v>1789</v>
      </c>
      <c r="H557" s="44"/>
      <c r="I557" s="44"/>
      <c r="J557" s="44"/>
      <c r="K557" s="44"/>
      <c r="L557" s="44"/>
      <c r="M557" s="44" t="str">
        <v>EL621 Ζάκυνθος</v>
      </c>
      <c r="N557" s="44" t="str">
        <v>EL621 Ζάκυνθος</v>
      </c>
      <c r="O557" s="44" t="str">
        <v>EL621 Ζάκυνθος</v>
      </c>
      <c r="P557" s="44" t="str">
        <v>EL621 Ζάκυνθος</v>
      </c>
      <c r="Q557" s="44" t="str">
        <v>EL621 Ζάκυνθος</v>
      </c>
    </row>
    <row r="558" spans="1:17" x14ac:dyDescent="0.3">
      <c r="A558" s="44"/>
      <c r="B558" s="44"/>
      <c r="C558" s="44"/>
      <c r="D558" s="44"/>
      <c r="E558" s="44"/>
      <c r="F558" s="44"/>
      <c r="G558" s="44" t="s">
        <v>1790</v>
      </c>
      <c r="H558" s="44"/>
      <c r="I558" s="44"/>
      <c r="J558" s="44"/>
      <c r="K558" s="44"/>
      <c r="L558" s="44"/>
      <c r="M558" s="44" t="str">
        <v>EL622 Κέρκυρα</v>
      </c>
      <c r="N558" s="44" t="str">
        <v>EL622 Κέρκυρα</v>
      </c>
      <c r="O558" s="44" t="str">
        <v>EL622 Κέρκυρα</v>
      </c>
      <c r="P558" s="44" t="str">
        <v>EL622 Κέρκυρα</v>
      </c>
      <c r="Q558" s="44" t="str">
        <v>EL622 Κέρκυρα</v>
      </c>
    </row>
    <row r="559" spans="1:17" x14ac:dyDescent="0.3">
      <c r="A559" s="44"/>
      <c r="B559" s="44"/>
      <c r="C559" s="44"/>
      <c r="D559" s="44"/>
      <c r="E559" s="44"/>
      <c r="F559" s="44"/>
      <c r="G559" s="44" t="s">
        <v>1791</v>
      </c>
      <c r="H559" s="44"/>
      <c r="I559" s="44"/>
      <c r="J559" s="44"/>
      <c r="K559" s="44"/>
      <c r="L559" s="44"/>
      <c r="M559" s="44" t="str">
        <v>EL623 Ιθάκη, Κεφαλληνία</v>
      </c>
      <c r="N559" s="44" t="str">
        <v>EL623 Ιθάκη, Κεφαλληνία</v>
      </c>
      <c r="O559" s="44" t="str">
        <v>EL623 Ιθάκη, Κεφαλληνία</v>
      </c>
      <c r="P559" s="44" t="str">
        <v>EL623 Ιθάκη, Κεφαλληνία</v>
      </c>
      <c r="Q559" s="44" t="str">
        <v>EL623 Ιθάκη, Κεφαλληνία</v>
      </c>
    </row>
    <row r="560" spans="1:17" x14ac:dyDescent="0.3">
      <c r="A560" s="44"/>
      <c r="B560" s="44"/>
      <c r="C560" s="44"/>
      <c r="D560" s="44"/>
      <c r="E560" s="44"/>
      <c r="F560" s="44"/>
      <c r="G560" s="44" t="s">
        <v>1792</v>
      </c>
      <c r="H560" s="44"/>
      <c r="I560" s="44"/>
      <c r="J560" s="44"/>
      <c r="K560" s="44"/>
      <c r="L560" s="44"/>
      <c r="M560" s="44" t="str">
        <v>EL624 Λευκάδα</v>
      </c>
      <c r="N560" s="44" t="str">
        <v>EL624 Λευκάδα</v>
      </c>
      <c r="O560" s="44" t="str">
        <v>EL624 Λευκάδα</v>
      </c>
      <c r="P560" s="44" t="str">
        <v>EL624 Λευκάδα</v>
      </c>
      <c r="Q560" s="44" t="str">
        <v>EL624 Λευκάδα</v>
      </c>
    </row>
    <row r="561" spans="1:17" x14ac:dyDescent="0.3">
      <c r="A561" s="44"/>
      <c r="B561" s="44"/>
      <c r="C561" s="44"/>
      <c r="D561" s="44"/>
      <c r="E561" s="44"/>
      <c r="F561" s="44"/>
      <c r="G561" s="44" t="s">
        <v>1793</v>
      </c>
      <c r="H561" s="44"/>
      <c r="I561" s="44"/>
      <c r="J561" s="44"/>
      <c r="K561" s="44"/>
      <c r="L561" s="44"/>
      <c r="M561" s="44" t="str">
        <v>EL631 Αιτωλοακαρνανία</v>
      </c>
      <c r="N561" s="44" t="str">
        <v>EL631 Αιτωλοακαρνανία</v>
      </c>
      <c r="O561" s="44" t="str">
        <v>EL631 Αιτωλοακαρνανία</v>
      </c>
      <c r="P561" s="44" t="str">
        <v>EL631 Αιτωλοακαρνανία</v>
      </c>
      <c r="Q561" s="44" t="str">
        <v>EL631 Αιτωλοακαρνανία</v>
      </c>
    </row>
    <row r="562" spans="1:17" x14ac:dyDescent="0.3">
      <c r="A562" s="44"/>
      <c r="B562" s="44"/>
      <c r="C562" s="44"/>
      <c r="D562" s="44"/>
      <c r="E562" s="44"/>
      <c r="F562" s="44"/>
      <c r="G562" s="44" t="s">
        <v>1794</v>
      </c>
      <c r="H562" s="44"/>
      <c r="I562" s="44"/>
      <c r="J562" s="44"/>
      <c r="K562" s="44"/>
      <c r="L562" s="44"/>
      <c r="M562" s="44" t="str">
        <v>EL632 Αχαΐα</v>
      </c>
      <c r="N562" s="44" t="str">
        <v>EL632 Αχαΐα</v>
      </c>
      <c r="O562" s="44" t="str">
        <v>EL632 Αχαΐα</v>
      </c>
      <c r="P562" s="44" t="str">
        <v>EL632 Αχαΐα</v>
      </c>
      <c r="Q562" s="44" t="str">
        <v>EL632 Αχαΐα</v>
      </c>
    </row>
    <row r="563" spans="1:17" x14ac:dyDescent="0.3">
      <c r="A563" s="44"/>
      <c r="B563" s="44"/>
      <c r="C563" s="44"/>
      <c r="D563" s="44"/>
      <c r="E563" s="44"/>
      <c r="F563" s="44"/>
      <c r="G563" s="44" t="s">
        <v>1795</v>
      </c>
      <c r="H563" s="44"/>
      <c r="I563" s="44"/>
      <c r="J563" s="44"/>
      <c r="K563" s="44"/>
      <c r="L563" s="44"/>
      <c r="M563" s="44" t="str">
        <v>EL633 Ηλεία</v>
      </c>
      <c r="N563" s="44" t="str">
        <v>EL633 Ηλεία</v>
      </c>
      <c r="O563" s="44" t="str">
        <v>EL633 Ηλεία</v>
      </c>
      <c r="P563" s="44" t="str">
        <v>EL633 Ηλεία</v>
      </c>
      <c r="Q563" s="44" t="str">
        <v>EL633 Ηλεία</v>
      </c>
    </row>
    <row r="564" spans="1:17" x14ac:dyDescent="0.3">
      <c r="A564" s="44"/>
      <c r="B564" s="44"/>
      <c r="C564" s="44"/>
      <c r="D564" s="44"/>
      <c r="E564" s="44"/>
      <c r="F564" s="44"/>
      <c r="G564" s="44" t="s">
        <v>1796</v>
      </c>
      <c r="H564" s="44"/>
      <c r="I564" s="44"/>
      <c r="J564" s="44"/>
      <c r="K564" s="44"/>
      <c r="L564" s="44"/>
      <c r="M564" s="44" t="str">
        <v>EL641 Βοιωτία</v>
      </c>
      <c r="N564" s="44" t="str">
        <v>EL641 Βοιωτία</v>
      </c>
      <c r="O564" s="44" t="str">
        <v>EL641 Βοιωτία</v>
      </c>
      <c r="P564" s="44" t="str">
        <v>EL641 Βοιωτία</v>
      </c>
      <c r="Q564" s="44" t="str">
        <v>EL641 Βοιωτία</v>
      </c>
    </row>
    <row r="565" spans="1:17" x14ac:dyDescent="0.3">
      <c r="A565" s="44"/>
      <c r="B565" s="44"/>
      <c r="C565" s="44"/>
      <c r="D565" s="44"/>
      <c r="E565" s="44"/>
      <c r="F565" s="44"/>
      <c r="G565" s="44" t="s">
        <v>1797</v>
      </c>
      <c r="H565" s="44"/>
      <c r="I565" s="44"/>
      <c r="J565" s="44"/>
      <c r="K565" s="44"/>
      <c r="L565" s="44"/>
      <c r="M565" s="44" t="str">
        <v>EL642 Εύβοια</v>
      </c>
      <c r="N565" s="44" t="str">
        <v>EL642 Εύβοια</v>
      </c>
      <c r="O565" s="44" t="str">
        <v>EL642 Εύβοια</v>
      </c>
      <c r="P565" s="44" t="str">
        <v>EL642 Εύβοια</v>
      </c>
      <c r="Q565" s="44" t="str">
        <v>EL642 Εύβοια</v>
      </c>
    </row>
    <row r="566" spans="1:17" x14ac:dyDescent="0.3">
      <c r="A566" s="44"/>
      <c r="B566" s="44"/>
      <c r="C566" s="44"/>
      <c r="D566" s="44"/>
      <c r="E566" s="44"/>
      <c r="F566" s="44"/>
      <c r="G566" s="44" t="s">
        <v>1798</v>
      </c>
      <c r="H566" s="44"/>
      <c r="I566" s="44"/>
      <c r="J566" s="44"/>
      <c r="K566" s="44"/>
      <c r="L566" s="44"/>
      <c r="M566" s="44" t="str">
        <v>EL643 Ευρυτανία</v>
      </c>
      <c r="N566" s="44" t="str">
        <v>EL643 Ευρυτανία</v>
      </c>
      <c r="O566" s="44" t="str">
        <v>EL643 Ευρυτανία</v>
      </c>
      <c r="P566" s="44" t="str">
        <v>EL643 Ευρυτανία</v>
      </c>
      <c r="Q566" s="44" t="str">
        <v>EL643 Ευρυτανία</v>
      </c>
    </row>
    <row r="567" spans="1:17" x14ac:dyDescent="0.3">
      <c r="A567" s="44"/>
      <c r="B567" s="44"/>
      <c r="C567" s="44"/>
      <c r="D567" s="44"/>
      <c r="E567" s="44"/>
      <c r="F567" s="44"/>
      <c r="G567" s="44" t="s">
        <v>1799</v>
      </c>
      <c r="H567" s="44"/>
      <c r="I567" s="44"/>
      <c r="J567" s="44"/>
      <c r="K567" s="44"/>
      <c r="L567" s="44"/>
      <c r="M567" s="44" t="str">
        <v>EL644 Φθιώτιδα</v>
      </c>
      <c r="N567" s="44" t="str">
        <v>EL644 Φθιώτιδα</v>
      </c>
      <c r="O567" s="44" t="str">
        <v>EL644 Φθιώτιδα</v>
      </c>
      <c r="P567" s="44" t="str">
        <v>EL644 Φθιώτιδα</v>
      </c>
      <c r="Q567" s="44" t="str">
        <v>EL644 Φθιώτιδα</v>
      </c>
    </row>
    <row r="568" spans="1:17" x14ac:dyDescent="0.3">
      <c r="A568" s="44"/>
      <c r="B568" s="44"/>
      <c r="C568" s="44"/>
      <c r="D568" s="44"/>
      <c r="E568" s="44"/>
      <c r="F568" s="44"/>
      <c r="G568" s="44" t="s">
        <v>1800</v>
      </c>
      <c r="H568" s="44"/>
      <c r="I568" s="44"/>
      <c r="J568" s="44"/>
      <c r="K568" s="44"/>
      <c r="L568" s="44"/>
      <c r="M568" s="44" t="str">
        <v>EL645 Φωκίδα</v>
      </c>
      <c r="N568" s="44" t="str">
        <v>EL645 Φωκίδα</v>
      </c>
      <c r="O568" s="44" t="str">
        <v>EL645 Φωκίδα</v>
      </c>
      <c r="P568" s="44" t="str">
        <v>EL645 Φωκίδα</v>
      </c>
      <c r="Q568" s="44" t="str">
        <v>EL645 Φωκίδα</v>
      </c>
    </row>
    <row r="569" spans="1:17" x14ac:dyDescent="0.3">
      <c r="A569" s="44"/>
      <c r="B569" s="44"/>
      <c r="C569" s="44"/>
      <c r="D569" s="44"/>
      <c r="E569" s="44"/>
      <c r="F569" s="44"/>
      <c r="G569" s="44" t="s">
        <v>1801</v>
      </c>
      <c r="H569" s="44"/>
      <c r="I569" s="44"/>
      <c r="J569" s="44"/>
      <c r="K569" s="44"/>
      <c r="L569" s="44"/>
      <c r="M569" s="44" t="str">
        <v>EL651 Αργολίδα, Αρκαδία</v>
      </c>
      <c r="N569" s="44" t="str">
        <v>EL651 Αργολίδα, Αρκαδία</v>
      </c>
      <c r="O569" s="44" t="str">
        <v>EL651 Αργολίδα, Αρκαδία</v>
      </c>
      <c r="P569" s="44" t="str">
        <v>EL651 Αργολίδα, Αρκαδία</v>
      </c>
      <c r="Q569" s="44" t="str">
        <v>EL651 Αργολίδα, Αρκαδία</v>
      </c>
    </row>
    <row r="570" spans="1:17" x14ac:dyDescent="0.3">
      <c r="A570" s="44"/>
      <c r="B570" s="44"/>
      <c r="C570" s="44"/>
      <c r="D570" s="44"/>
      <c r="E570" s="44"/>
      <c r="F570" s="44"/>
      <c r="G570" s="44" t="s">
        <v>1802</v>
      </c>
      <c r="H570" s="44"/>
      <c r="I570" s="44"/>
      <c r="J570" s="44"/>
      <c r="K570" s="44"/>
      <c r="L570" s="44"/>
      <c r="M570" s="44" t="str">
        <v>EL652 Κορινθία</v>
      </c>
      <c r="N570" s="44" t="str">
        <v>EL652 Κορινθία</v>
      </c>
      <c r="O570" s="44" t="str">
        <v>EL652 Κορινθία</v>
      </c>
      <c r="P570" s="44" t="str">
        <v>EL652 Κορινθία</v>
      </c>
      <c r="Q570" s="44" t="str">
        <v>EL652 Κορινθία</v>
      </c>
    </row>
    <row r="571" spans="1:17" x14ac:dyDescent="0.3">
      <c r="A571" s="44"/>
      <c r="B571" s="44"/>
      <c r="C571" s="44"/>
      <c r="D571" s="44"/>
      <c r="E571" s="44"/>
      <c r="F571" s="44"/>
      <c r="G571" s="44" t="s">
        <v>1803</v>
      </c>
      <c r="H571" s="44"/>
      <c r="I571" s="44"/>
      <c r="J571" s="44"/>
      <c r="K571" s="44"/>
      <c r="L571" s="44"/>
      <c r="M571" s="44" t="str">
        <v>EL653 Λακωνία, Μεσσηνία</v>
      </c>
      <c r="N571" s="44" t="str">
        <v>EL653 Λακωνία, Μεσσηνία</v>
      </c>
      <c r="O571" s="44" t="str">
        <v>EL653 Λακωνία, Μεσσηνία</v>
      </c>
      <c r="P571" s="44" t="str">
        <v>EL653 Λακωνία, Μεσσηνία</v>
      </c>
      <c r="Q571" s="44" t="str">
        <v>EL653 Λακωνία, Μεσσηνία</v>
      </c>
    </row>
    <row r="572" spans="1:17" x14ac:dyDescent="0.3">
      <c r="A572" s="44"/>
      <c r="B572" s="44"/>
      <c r="C572" s="44"/>
      <c r="D572" s="44"/>
      <c r="E572" s="44"/>
      <c r="F572" s="44"/>
      <c r="G572" s="44" t="s">
        <v>1804</v>
      </c>
      <c r="H572" s="44"/>
      <c r="I572" s="44"/>
      <c r="J572" s="44"/>
      <c r="K572" s="44"/>
      <c r="L572" s="44"/>
      <c r="M572" s="44" t="str">
        <v>ELZZZ Extra-Regio NUTS 3</v>
      </c>
      <c r="N572" s="44" t="str">
        <v>ELZZZ Extra-Regio NUTS 3</v>
      </c>
      <c r="O572" s="44" t="str">
        <v>ELZZZ Extra-Regio NUTS 3</v>
      </c>
      <c r="P572" s="44" t="str">
        <v>ELZZZ Extra-Regio NUTS 3</v>
      </c>
      <c r="Q572" s="44" t="str">
        <v>ELZZZ Extra-Regio NUTS 3</v>
      </c>
    </row>
    <row r="573" spans="1:17" x14ac:dyDescent="0.3">
      <c r="A573" s="44"/>
      <c r="B573" s="44"/>
      <c r="C573" s="44"/>
      <c r="D573" s="44"/>
      <c r="E573" s="44"/>
      <c r="F573" s="44"/>
      <c r="G573" s="44" t="s">
        <v>1805</v>
      </c>
      <c r="H573" s="44"/>
      <c r="I573" s="44"/>
      <c r="J573" s="44"/>
      <c r="K573" s="44"/>
      <c r="L573" s="44"/>
      <c r="M573" s="44" t="str">
        <v>ES111 A Coruña</v>
      </c>
      <c r="N573" s="44" t="str">
        <v>ES111 A Coruña</v>
      </c>
      <c r="O573" s="44" t="str">
        <v>ES111 A Coruña</v>
      </c>
      <c r="P573" s="44" t="str">
        <v>ES111 A Coruña</v>
      </c>
      <c r="Q573" s="44" t="str">
        <v>ES111 A Coruña</v>
      </c>
    </row>
    <row r="574" spans="1:17" x14ac:dyDescent="0.3">
      <c r="A574" s="44"/>
      <c r="B574" s="44"/>
      <c r="C574" s="44"/>
      <c r="D574" s="44"/>
      <c r="E574" s="44"/>
      <c r="F574" s="44"/>
      <c r="G574" s="44" t="s">
        <v>1806</v>
      </c>
      <c r="H574" s="44"/>
      <c r="I574" s="44"/>
      <c r="J574" s="44"/>
      <c r="K574" s="44"/>
      <c r="L574" s="44"/>
      <c r="M574" s="44" t="str">
        <v>ES112 Lugo</v>
      </c>
      <c r="N574" s="44" t="str">
        <v>ES112 Lugo</v>
      </c>
      <c r="O574" s="44" t="str">
        <v>ES112 Lugo</v>
      </c>
      <c r="P574" s="44" t="str">
        <v>ES112 Lugo</v>
      </c>
      <c r="Q574" s="44" t="str">
        <v>ES112 Lugo</v>
      </c>
    </row>
    <row r="575" spans="1:17" x14ac:dyDescent="0.3">
      <c r="A575" s="44"/>
      <c r="B575" s="44"/>
      <c r="C575" s="44"/>
      <c r="D575" s="44"/>
      <c r="E575" s="44"/>
      <c r="F575" s="44"/>
      <c r="G575" s="44" t="s">
        <v>1807</v>
      </c>
      <c r="H575" s="44"/>
      <c r="I575" s="44"/>
      <c r="J575" s="44"/>
      <c r="K575" s="44"/>
      <c r="L575" s="44"/>
      <c r="M575" s="44" t="str">
        <v>ES113 Ourense</v>
      </c>
      <c r="N575" s="44" t="str">
        <v>ES113 Ourense</v>
      </c>
      <c r="O575" s="44" t="str">
        <v>ES113 Ourense</v>
      </c>
      <c r="P575" s="44" t="str">
        <v>ES113 Ourense</v>
      </c>
      <c r="Q575" s="44" t="str">
        <v>ES113 Ourense</v>
      </c>
    </row>
    <row r="576" spans="1:17" x14ac:dyDescent="0.3">
      <c r="A576" s="44"/>
      <c r="B576" s="44"/>
      <c r="C576" s="44"/>
      <c r="D576" s="44"/>
      <c r="E576" s="44"/>
      <c r="F576" s="44"/>
      <c r="G576" s="44" t="s">
        <v>1808</v>
      </c>
      <c r="H576" s="44"/>
      <c r="I576" s="44"/>
      <c r="J576" s="44"/>
      <c r="K576" s="44"/>
      <c r="L576" s="44"/>
      <c r="M576" s="44" t="str">
        <v>ES114 Pontevedra</v>
      </c>
      <c r="N576" s="44" t="str">
        <v>ES114 Pontevedra</v>
      </c>
      <c r="O576" s="44" t="str">
        <v>ES114 Pontevedra</v>
      </c>
      <c r="P576" s="44" t="str">
        <v>ES114 Pontevedra</v>
      </c>
      <c r="Q576" s="44" t="str">
        <v>ES114 Pontevedra</v>
      </c>
    </row>
    <row r="577" spans="1:17" x14ac:dyDescent="0.3">
      <c r="A577" s="44"/>
      <c r="B577" s="44"/>
      <c r="C577" s="44"/>
      <c r="D577" s="44"/>
      <c r="E577" s="44"/>
      <c r="F577" s="44"/>
      <c r="G577" s="44" t="s">
        <v>1809</v>
      </c>
      <c r="H577" s="44"/>
      <c r="I577" s="44"/>
      <c r="J577" s="44"/>
      <c r="K577" s="44"/>
      <c r="L577" s="44"/>
      <c r="M577" s="44" t="str">
        <v>ES120 Asturias</v>
      </c>
      <c r="N577" s="44" t="str">
        <v>ES120 Asturias</v>
      </c>
      <c r="O577" s="44" t="str">
        <v>ES120 Asturias</v>
      </c>
      <c r="P577" s="44" t="str">
        <v>ES120 Asturias</v>
      </c>
      <c r="Q577" s="44" t="str">
        <v>ES120 Asturias</v>
      </c>
    </row>
    <row r="578" spans="1:17" x14ac:dyDescent="0.3">
      <c r="A578" s="44"/>
      <c r="B578" s="44"/>
      <c r="C578" s="44"/>
      <c r="D578" s="44"/>
      <c r="E578" s="44"/>
      <c r="F578" s="44"/>
      <c r="G578" s="44" t="s">
        <v>1810</v>
      </c>
      <c r="H578" s="44"/>
      <c r="I578" s="44"/>
      <c r="J578" s="44"/>
      <c r="K578" s="44"/>
      <c r="L578" s="44"/>
      <c r="M578" s="44" t="str">
        <v>ES130 Cantabria</v>
      </c>
      <c r="N578" s="44" t="str">
        <v>ES130 Cantabria</v>
      </c>
      <c r="O578" s="44" t="str">
        <v>ES130 Cantabria</v>
      </c>
      <c r="P578" s="44" t="str">
        <v>ES130 Cantabria</v>
      </c>
      <c r="Q578" s="44" t="str">
        <v>ES130 Cantabria</v>
      </c>
    </row>
    <row r="579" spans="1:17" x14ac:dyDescent="0.3">
      <c r="A579" s="44"/>
      <c r="B579" s="44"/>
      <c r="C579" s="44"/>
      <c r="D579" s="44"/>
      <c r="E579" s="44"/>
      <c r="F579" s="44"/>
      <c r="G579" s="44" t="s">
        <v>1811</v>
      </c>
      <c r="H579" s="44"/>
      <c r="I579" s="44"/>
      <c r="J579" s="44"/>
      <c r="K579" s="44"/>
      <c r="L579" s="44"/>
      <c r="M579" s="44" t="str">
        <v>ES211 Araba/Álava</v>
      </c>
      <c r="N579" s="44" t="str">
        <v>ES211 Araba/Álava</v>
      </c>
      <c r="O579" s="44" t="str">
        <v>ES211 Araba/Álava</v>
      </c>
      <c r="P579" s="44" t="str">
        <v>ES211 Araba/Álava</v>
      </c>
      <c r="Q579" s="44" t="str">
        <v>ES211 Araba/Álava</v>
      </c>
    </row>
    <row r="580" spans="1:17" x14ac:dyDescent="0.3">
      <c r="A580" s="44"/>
      <c r="B580" s="44"/>
      <c r="C580" s="44"/>
      <c r="D580" s="44"/>
      <c r="E580" s="44"/>
      <c r="F580" s="44"/>
      <c r="G580" s="44" t="s">
        <v>1812</v>
      </c>
      <c r="H580" s="44"/>
      <c r="I580" s="44"/>
      <c r="J580" s="44"/>
      <c r="K580" s="44"/>
      <c r="L580" s="44"/>
      <c r="M580" s="44" t="str">
        <v>ES212 Gipuzkoa</v>
      </c>
      <c r="N580" s="44" t="str">
        <v>ES212 Gipuzkoa</v>
      </c>
      <c r="O580" s="44" t="str">
        <v>ES212 Gipuzkoa</v>
      </c>
      <c r="P580" s="44" t="str">
        <v>ES212 Gipuzkoa</v>
      </c>
      <c r="Q580" s="44" t="str">
        <v>ES212 Gipuzkoa</v>
      </c>
    </row>
    <row r="581" spans="1:17" x14ac:dyDescent="0.3">
      <c r="A581" s="44"/>
      <c r="B581" s="44"/>
      <c r="C581" s="44"/>
      <c r="D581" s="44"/>
      <c r="E581" s="44"/>
      <c r="F581" s="44"/>
      <c r="G581" s="44" t="s">
        <v>1813</v>
      </c>
      <c r="H581" s="44"/>
      <c r="I581" s="44"/>
      <c r="J581" s="44"/>
      <c r="K581" s="44"/>
      <c r="L581" s="44"/>
      <c r="M581" s="44" t="str">
        <v>ES213 Bizkaia</v>
      </c>
      <c r="N581" s="44" t="str">
        <v>ES213 Bizkaia</v>
      </c>
      <c r="O581" s="44" t="str">
        <v>ES213 Bizkaia</v>
      </c>
      <c r="P581" s="44" t="str">
        <v>ES213 Bizkaia</v>
      </c>
      <c r="Q581" s="44" t="str">
        <v>ES213 Bizkaia</v>
      </c>
    </row>
    <row r="582" spans="1:17" x14ac:dyDescent="0.3">
      <c r="A582" s="44"/>
      <c r="B582" s="44"/>
      <c r="C582" s="44"/>
      <c r="D582" s="44"/>
      <c r="E582" s="44"/>
      <c r="F582" s="44"/>
      <c r="G582" s="44" t="s">
        <v>1814</v>
      </c>
      <c r="H582" s="44"/>
      <c r="I582" s="44"/>
      <c r="J582" s="44"/>
      <c r="K582" s="44"/>
      <c r="L582" s="44"/>
      <c r="M582" s="44" t="str">
        <v>ES220 Navarra</v>
      </c>
      <c r="N582" s="44" t="str">
        <v>ES220 Navarra</v>
      </c>
      <c r="O582" s="44" t="str">
        <v>ES220 Navarra</v>
      </c>
      <c r="P582" s="44" t="str">
        <v>ES220 Navarra</v>
      </c>
      <c r="Q582" s="44" t="str">
        <v>ES220 Navarra</v>
      </c>
    </row>
    <row r="583" spans="1:17" x14ac:dyDescent="0.3">
      <c r="A583" s="44"/>
      <c r="B583" s="44"/>
      <c r="C583" s="44"/>
      <c r="D583" s="44"/>
      <c r="E583" s="44"/>
      <c r="F583" s="44"/>
      <c r="G583" s="44" t="s">
        <v>1815</v>
      </c>
      <c r="H583" s="44"/>
      <c r="I583" s="44"/>
      <c r="J583" s="44"/>
      <c r="K583" s="44"/>
      <c r="L583" s="44"/>
      <c r="M583" s="44" t="str">
        <v>ES230 La Rioja</v>
      </c>
      <c r="N583" s="44" t="str">
        <v>ES230 La Rioja</v>
      </c>
      <c r="O583" s="44" t="str">
        <v>ES230 La Rioja</v>
      </c>
      <c r="P583" s="44" t="str">
        <v>ES230 La Rioja</v>
      </c>
      <c r="Q583" s="44" t="str">
        <v>ES230 La Rioja</v>
      </c>
    </row>
    <row r="584" spans="1:17" x14ac:dyDescent="0.3">
      <c r="A584" s="44"/>
      <c r="B584" s="44"/>
      <c r="C584" s="44"/>
      <c r="D584" s="44"/>
      <c r="E584" s="44"/>
      <c r="F584" s="44"/>
      <c r="G584" s="44" t="s">
        <v>1816</v>
      </c>
      <c r="H584" s="44"/>
      <c r="I584" s="44"/>
      <c r="J584" s="44"/>
      <c r="K584" s="44"/>
      <c r="L584" s="44"/>
      <c r="M584" s="44" t="str">
        <v>ES241 Huesca</v>
      </c>
      <c r="N584" s="44" t="str">
        <v>ES241 Huesca</v>
      </c>
      <c r="O584" s="44" t="str">
        <v>ES241 Huesca</v>
      </c>
      <c r="P584" s="44" t="str">
        <v>ES241 Huesca</v>
      </c>
      <c r="Q584" s="44" t="str">
        <v>ES241 Huesca</v>
      </c>
    </row>
    <row r="585" spans="1:17" x14ac:dyDescent="0.3">
      <c r="A585" s="44"/>
      <c r="B585" s="44"/>
      <c r="C585" s="44"/>
      <c r="D585" s="44"/>
      <c r="E585" s="44"/>
      <c r="F585" s="44"/>
      <c r="G585" s="44" t="s">
        <v>1817</v>
      </c>
      <c r="H585" s="44"/>
      <c r="I585" s="44"/>
      <c r="J585" s="44"/>
      <c r="K585" s="44"/>
      <c r="L585" s="44"/>
      <c r="M585" s="44" t="str">
        <v>ES242 Teruel</v>
      </c>
      <c r="N585" s="44" t="str">
        <v>ES242 Teruel</v>
      </c>
      <c r="O585" s="44" t="str">
        <v>ES242 Teruel</v>
      </c>
      <c r="P585" s="44" t="str">
        <v>ES242 Teruel</v>
      </c>
      <c r="Q585" s="44" t="str">
        <v>ES242 Teruel</v>
      </c>
    </row>
    <row r="586" spans="1:17" x14ac:dyDescent="0.3">
      <c r="A586" s="44"/>
      <c r="B586" s="44"/>
      <c r="C586" s="44"/>
      <c r="D586" s="44"/>
      <c r="E586" s="44"/>
      <c r="F586" s="44"/>
      <c r="G586" s="44" t="s">
        <v>1818</v>
      </c>
      <c r="H586" s="44"/>
      <c r="I586" s="44"/>
      <c r="J586" s="44"/>
      <c r="K586" s="44"/>
      <c r="L586" s="44"/>
      <c r="M586" s="44" t="str">
        <v>ES243 Zaragoza</v>
      </c>
      <c r="N586" s="44" t="str">
        <v>ES243 Zaragoza</v>
      </c>
      <c r="O586" s="44" t="str">
        <v>ES243 Zaragoza</v>
      </c>
      <c r="P586" s="44" t="str">
        <v>ES243 Zaragoza</v>
      </c>
      <c r="Q586" s="44" t="str">
        <v>ES243 Zaragoza</v>
      </c>
    </row>
    <row r="587" spans="1:17" x14ac:dyDescent="0.3">
      <c r="A587" s="44"/>
      <c r="B587" s="44"/>
      <c r="C587" s="44"/>
      <c r="D587" s="44"/>
      <c r="E587" s="44"/>
      <c r="F587" s="44"/>
      <c r="G587" s="44" t="s">
        <v>1819</v>
      </c>
      <c r="H587" s="44"/>
      <c r="I587" s="44"/>
      <c r="J587" s="44"/>
      <c r="K587" s="44"/>
      <c r="L587" s="44"/>
      <c r="M587" s="44" t="str">
        <v>ES300 Madrid</v>
      </c>
      <c r="N587" s="44" t="str">
        <v>ES300 Madrid</v>
      </c>
      <c r="O587" s="44" t="str">
        <v>ES300 Madrid</v>
      </c>
      <c r="P587" s="44" t="str">
        <v>ES300 Madrid</v>
      </c>
      <c r="Q587" s="44" t="str">
        <v>ES300 Madrid</v>
      </c>
    </row>
    <row r="588" spans="1:17" x14ac:dyDescent="0.3">
      <c r="A588" s="44"/>
      <c r="B588" s="44"/>
      <c r="C588" s="44"/>
      <c r="D588" s="44"/>
      <c r="E588" s="44"/>
      <c r="F588" s="44"/>
      <c r="G588" s="44" t="s">
        <v>1820</v>
      </c>
      <c r="H588" s="44"/>
      <c r="I588" s="44"/>
      <c r="J588" s="44"/>
      <c r="K588" s="44"/>
      <c r="L588" s="44"/>
      <c r="M588" s="44" t="str">
        <v>ES411 Ávila</v>
      </c>
      <c r="N588" s="44" t="str">
        <v>ES411 Ávila</v>
      </c>
      <c r="O588" s="44" t="str">
        <v>ES411 Ávila</v>
      </c>
      <c r="P588" s="44" t="str">
        <v>ES411 Ávila</v>
      </c>
      <c r="Q588" s="44" t="str">
        <v>ES411 Ávila</v>
      </c>
    </row>
    <row r="589" spans="1:17" x14ac:dyDescent="0.3">
      <c r="A589" s="44"/>
      <c r="B589" s="44"/>
      <c r="C589" s="44"/>
      <c r="D589" s="44"/>
      <c r="E589" s="44"/>
      <c r="F589" s="44"/>
      <c r="G589" s="44" t="s">
        <v>1821</v>
      </c>
      <c r="H589" s="44"/>
      <c r="I589" s="44"/>
      <c r="J589" s="44"/>
      <c r="K589" s="44"/>
      <c r="L589" s="44"/>
      <c r="M589" s="44" t="str">
        <v>ES412 Burgos</v>
      </c>
      <c r="N589" s="44" t="str">
        <v>ES412 Burgos</v>
      </c>
      <c r="O589" s="44" t="str">
        <v>ES412 Burgos</v>
      </c>
      <c r="P589" s="44" t="str">
        <v>ES412 Burgos</v>
      </c>
      <c r="Q589" s="44" t="str">
        <v>ES412 Burgos</v>
      </c>
    </row>
    <row r="590" spans="1:17" x14ac:dyDescent="0.3">
      <c r="A590" s="44"/>
      <c r="B590" s="44"/>
      <c r="C590" s="44"/>
      <c r="D590" s="44"/>
      <c r="E590" s="44"/>
      <c r="F590" s="44"/>
      <c r="G590" s="44" t="s">
        <v>1822</v>
      </c>
      <c r="H590" s="44"/>
      <c r="I590" s="44"/>
      <c r="J590" s="44"/>
      <c r="K590" s="44"/>
      <c r="L590" s="44"/>
      <c r="M590" s="44" t="str">
        <v>ES413 León</v>
      </c>
      <c r="N590" s="44" t="str">
        <v>ES413 León</v>
      </c>
      <c r="O590" s="44" t="str">
        <v>ES413 León</v>
      </c>
      <c r="P590" s="44" t="str">
        <v>ES413 León</v>
      </c>
      <c r="Q590" s="44" t="str">
        <v>ES413 León</v>
      </c>
    </row>
    <row r="591" spans="1:17" x14ac:dyDescent="0.3">
      <c r="A591" s="44"/>
      <c r="B591" s="44"/>
      <c r="C591" s="44"/>
      <c r="D591" s="44"/>
      <c r="E591" s="44"/>
      <c r="F591" s="44"/>
      <c r="G591" s="44" t="s">
        <v>1823</v>
      </c>
      <c r="H591" s="44"/>
      <c r="I591" s="44"/>
      <c r="J591" s="44"/>
      <c r="K591" s="44"/>
      <c r="L591" s="44"/>
      <c r="M591" s="44" t="str">
        <v>ES414 Palencia</v>
      </c>
      <c r="N591" s="44" t="str">
        <v>ES414 Palencia</v>
      </c>
      <c r="O591" s="44" t="str">
        <v>ES414 Palencia</v>
      </c>
      <c r="P591" s="44" t="str">
        <v>ES414 Palencia</v>
      </c>
      <c r="Q591" s="44" t="str">
        <v>ES414 Palencia</v>
      </c>
    </row>
    <row r="592" spans="1:17" x14ac:dyDescent="0.3">
      <c r="A592" s="44"/>
      <c r="B592" s="44"/>
      <c r="C592" s="44"/>
      <c r="D592" s="44"/>
      <c r="E592" s="44"/>
      <c r="F592" s="44"/>
      <c r="G592" s="44" t="s">
        <v>1824</v>
      </c>
      <c r="H592" s="44"/>
      <c r="I592" s="44"/>
      <c r="J592" s="44"/>
      <c r="K592" s="44"/>
      <c r="L592" s="44"/>
      <c r="M592" s="44" t="str">
        <v>ES415 Salamanca</v>
      </c>
      <c r="N592" s="44" t="str">
        <v>ES415 Salamanca</v>
      </c>
      <c r="O592" s="44" t="str">
        <v>ES415 Salamanca</v>
      </c>
      <c r="P592" s="44" t="str">
        <v>ES415 Salamanca</v>
      </c>
      <c r="Q592" s="44" t="str">
        <v>ES415 Salamanca</v>
      </c>
    </row>
    <row r="593" spans="1:17" x14ac:dyDescent="0.3">
      <c r="A593" s="44"/>
      <c r="B593" s="44"/>
      <c r="C593" s="44"/>
      <c r="D593" s="44"/>
      <c r="E593" s="44"/>
      <c r="F593" s="44"/>
      <c r="G593" s="44" t="s">
        <v>1825</v>
      </c>
      <c r="H593" s="44"/>
      <c r="I593" s="44"/>
      <c r="J593" s="44"/>
      <c r="K593" s="44"/>
      <c r="L593" s="44"/>
      <c r="M593" s="44" t="str">
        <v>ES416 Segovia</v>
      </c>
      <c r="N593" s="44" t="str">
        <v>ES416 Segovia</v>
      </c>
      <c r="O593" s="44" t="str">
        <v>ES416 Segovia</v>
      </c>
      <c r="P593" s="44" t="str">
        <v>ES416 Segovia</v>
      </c>
      <c r="Q593" s="44" t="str">
        <v>ES416 Segovia</v>
      </c>
    </row>
    <row r="594" spans="1:17" x14ac:dyDescent="0.3">
      <c r="A594" s="44"/>
      <c r="B594" s="44"/>
      <c r="C594" s="44"/>
      <c r="D594" s="44"/>
      <c r="E594" s="44"/>
      <c r="F594" s="44"/>
      <c r="G594" s="44" t="s">
        <v>1826</v>
      </c>
      <c r="H594" s="44"/>
      <c r="I594" s="44"/>
      <c r="J594" s="44"/>
      <c r="K594" s="44"/>
      <c r="L594" s="44"/>
      <c r="M594" s="44" t="str">
        <v>ES417 Soria</v>
      </c>
      <c r="N594" s="44" t="str">
        <v>ES417 Soria</v>
      </c>
      <c r="O594" s="44" t="str">
        <v>ES417 Soria</v>
      </c>
      <c r="P594" s="44" t="str">
        <v>ES417 Soria</v>
      </c>
      <c r="Q594" s="44" t="str">
        <v>ES417 Soria</v>
      </c>
    </row>
    <row r="595" spans="1:17" x14ac:dyDescent="0.3">
      <c r="A595" s="44"/>
      <c r="B595" s="44"/>
      <c r="C595" s="44"/>
      <c r="D595" s="44"/>
      <c r="E595" s="44"/>
      <c r="F595" s="44"/>
      <c r="G595" s="44" t="s">
        <v>1827</v>
      </c>
      <c r="H595" s="44"/>
      <c r="I595" s="44"/>
      <c r="J595" s="44"/>
      <c r="K595" s="44"/>
      <c r="L595" s="44"/>
      <c r="M595" s="44" t="str">
        <v>ES418 Valladolid</v>
      </c>
      <c r="N595" s="44" t="str">
        <v>ES418 Valladolid</v>
      </c>
      <c r="O595" s="44" t="str">
        <v>ES418 Valladolid</v>
      </c>
      <c r="P595" s="44" t="str">
        <v>ES418 Valladolid</v>
      </c>
      <c r="Q595" s="44" t="str">
        <v>ES418 Valladolid</v>
      </c>
    </row>
    <row r="596" spans="1:17" x14ac:dyDescent="0.3">
      <c r="A596" s="44"/>
      <c r="B596" s="44"/>
      <c r="C596" s="44"/>
      <c r="D596" s="44"/>
      <c r="E596" s="44"/>
      <c r="F596" s="44"/>
      <c r="G596" s="44" t="s">
        <v>1828</v>
      </c>
      <c r="H596" s="44"/>
      <c r="I596" s="44"/>
      <c r="J596" s="44"/>
      <c r="K596" s="44"/>
      <c r="L596" s="44"/>
      <c r="M596" s="44" t="str">
        <v>ES419 Zamora</v>
      </c>
      <c r="N596" s="44" t="str">
        <v>ES419 Zamora</v>
      </c>
      <c r="O596" s="44" t="str">
        <v>ES419 Zamora</v>
      </c>
      <c r="P596" s="44" t="str">
        <v>ES419 Zamora</v>
      </c>
      <c r="Q596" s="44" t="str">
        <v>ES419 Zamora</v>
      </c>
    </row>
    <row r="597" spans="1:17" x14ac:dyDescent="0.3">
      <c r="A597" s="44"/>
      <c r="B597" s="44"/>
      <c r="C597" s="44"/>
      <c r="D597" s="44"/>
      <c r="E597" s="44"/>
      <c r="F597" s="44"/>
      <c r="G597" s="44" t="s">
        <v>1829</v>
      </c>
      <c r="H597" s="44"/>
      <c r="I597" s="44"/>
      <c r="J597" s="44"/>
      <c r="K597" s="44"/>
      <c r="L597" s="44"/>
      <c r="M597" s="44" t="str">
        <v>ES421 Albacete</v>
      </c>
      <c r="N597" s="44" t="str">
        <v>ES421 Albacete</v>
      </c>
      <c r="O597" s="44" t="str">
        <v>ES421 Albacete</v>
      </c>
      <c r="P597" s="44" t="str">
        <v>ES421 Albacete</v>
      </c>
      <c r="Q597" s="44" t="str">
        <v>ES421 Albacete</v>
      </c>
    </row>
    <row r="598" spans="1:17" x14ac:dyDescent="0.3">
      <c r="A598" s="44"/>
      <c r="B598" s="44"/>
      <c r="C598" s="44"/>
      <c r="D598" s="44"/>
      <c r="E598" s="44"/>
      <c r="F598" s="44"/>
      <c r="G598" s="44" t="s">
        <v>1830</v>
      </c>
      <c r="H598" s="44"/>
      <c r="I598" s="44"/>
      <c r="J598" s="44"/>
      <c r="K598" s="44"/>
      <c r="L598" s="44"/>
      <c r="M598" s="44" t="str">
        <v>ES422 Ciudad Real</v>
      </c>
      <c r="N598" s="44" t="str">
        <v>ES422 Ciudad Real</v>
      </c>
      <c r="O598" s="44" t="str">
        <v>ES422 Ciudad Real</v>
      </c>
      <c r="P598" s="44" t="str">
        <v>ES422 Ciudad Real</v>
      </c>
      <c r="Q598" s="44" t="str">
        <v>ES422 Ciudad Real</v>
      </c>
    </row>
    <row r="599" spans="1:17" x14ac:dyDescent="0.3">
      <c r="A599" s="44"/>
      <c r="B599" s="44"/>
      <c r="C599" s="44"/>
      <c r="D599" s="44"/>
      <c r="E599" s="44"/>
      <c r="F599" s="44"/>
      <c r="G599" s="44" t="s">
        <v>1831</v>
      </c>
      <c r="H599" s="44"/>
      <c r="I599" s="44"/>
      <c r="J599" s="44"/>
      <c r="K599" s="44"/>
      <c r="L599" s="44"/>
      <c r="M599" s="44" t="str">
        <v>ES423 Cuenca</v>
      </c>
      <c r="N599" s="44" t="str">
        <v>ES423 Cuenca</v>
      </c>
      <c r="O599" s="44" t="str">
        <v>ES423 Cuenca</v>
      </c>
      <c r="P599" s="44" t="str">
        <v>ES423 Cuenca</v>
      </c>
      <c r="Q599" s="44" t="str">
        <v>ES423 Cuenca</v>
      </c>
    </row>
    <row r="600" spans="1:17" x14ac:dyDescent="0.3">
      <c r="A600" s="44"/>
      <c r="B600" s="44"/>
      <c r="C600" s="44"/>
      <c r="D600" s="44"/>
      <c r="E600" s="44"/>
      <c r="F600" s="44"/>
      <c r="G600" s="44" t="s">
        <v>1832</v>
      </c>
      <c r="H600" s="44"/>
      <c r="I600" s="44"/>
      <c r="J600" s="44"/>
      <c r="K600" s="44"/>
      <c r="L600" s="44"/>
      <c r="M600" s="44" t="str">
        <v>ES424 Guadalajara</v>
      </c>
      <c r="N600" s="44" t="str">
        <v>ES424 Guadalajara</v>
      </c>
      <c r="O600" s="44" t="str">
        <v>ES424 Guadalajara</v>
      </c>
      <c r="P600" s="44" t="str">
        <v>ES424 Guadalajara</v>
      </c>
      <c r="Q600" s="44" t="str">
        <v>ES424 Guadalajara</v>
      </c>
    </row>
    <row r="601" spans="1:17" x14ac:dyDescent="0.3">
      <c r="A601" s="44"/>
      <c r="B601" s="44"/>
      <c r="C601" s="44"/>
      <c r="D601" s="44"/>
      <c r="E601" s="44"/>
      <c r="F601" s="44"/>
      <c r="G601" s="44" t="s">
        <v>1833</v>
      </c>
      <c r="H601" s="44"/>
      <c r="I601" s="44"/>
      <c r="J601" s="44"/>
      <c r="K601" s="44"/>
      <c r="L601" s="44"/>
      <c r="M601" s="44" t="str">
        <v>ES425 Toledo</v>
      </c>
      <c r="N601" s="44" t="str">
        <v>ES425 Toledo</v>
      </c>
      <c r="O601" s="44" t="str">
        <v>ES425 Toledo</v>
      </c>
      <c r="P601" s="44" t="str">
        <v>ES425 Toledo</v>
      </c>
      <c r="Q601" s="44" t="str">
        <v>ES425 Toledo</v>
      </c>
    </row>
    <row r="602" spans="1:17" x14ac:dyDescent="0.3">
      <c r="A602" s="44"/>
      <c r="B602" s="44"/>
      <c r="C602" s="44"/>
      <c r="D602" s="44"/>
      <c r="E602" s="44"/>
      <c r="F602" s="44"/>
      <c r="G602" s="44" t="s">
        <v>1834</v>
      </c>
      <c r="H602" s="44"/>
      <c r="I602" s="44"/>
      <c r="J602" s="44"/>
      <c r="K602" s="44"/>
      <c r="L602" s="44"/>
      <c r="M602" s="44" t="str">
        <v>ES431 Badajoz</v>
      </c>
      <c r="N602" s="44" t="str">
        <v>ES431 Badajoz</v>
      </c>
      <c r="O602" s="44" t="str">
        <v>ES431 Badajoz</v>
      </c>
      <c r="P602" s="44" t="str">
        <v>ES431 Badajoz</v>
      </c>
      <c r="Q602" s="44" t="str">
        <v>ES431 Badajoz</v>
      </c>
    </row>
    <row r="603" spans="1:17" x14ac:dyDescent="0.3">
      <c r="A603" s="44"/>
      <c r="B603" s="44"/>
      <c r="C603" s="44"/>
      <c r="D603" s="44"/>
      <c r="E603" s="44"/>
      <c r="F603" s="44"/>
      <c r="G603" s="44" t="s">
        <v>1835</v>
      </c>
      <c r="H603" s="44"/>
      <c r="I603" s="44"/>
      <c r="J603" s="44"/>
      <c r="K603" s="44"/>
      <c r="L603" s="44"/>
      <c r="M603" s="44" t="str">
        <v>ES432 Cáceres</v>
      </c>
      <c r="N603" s="44" t="str">
        <v>ES432 Cáceres</v>
      </c>
      <c r="O603" s="44" t="str">
        <v>ES432 Cáceres</v>
      </c>
      <c r="P603" s="44" t="str">
        <v>ES432 Cáceres</v>
      </c>
      <c r="Q603" s="44" t="str">
        <v>ES432 Cáceres</v>
      </c>
    </row>
    <row r="604" spans="1:17" x14ac:dyDescent="0.3">
      <c r="A604" s="44"/>
      <c r="B604" s="44"/>
      <c r="C604" s="44"/>
      <c r="D604" s="44"/>
      <c r="E604" s="44"/>
      <c r="F604" s="44"/>
      <c r="G604" s="44" t="s">
        <v>1836</v>
      </c>
      <c r="H604" s="44"/>
      <c r="I604" s="44"/>
      <c r="J604" s="44"/>
      <c r="K604" s="44"/>
      <c r="L604" s="44"/>
      <c r="M604" s="44" t="str">
        <v>ES511 Barcelona</v>
      </c>
      <c r="N604" s="44" t="str">
        <v>ES511 Barcelona</v>
      </c>
      <c r="O604" s="44" t="str">
        <v>ES511 Barcelona</v>
      </c>
      <c r="P604" s="44" t="str">
        <v>ES511 Barcelona</v>
      </c>
      <c r="Q604" s="44" t="str">
        <v>ES511 Barcelona</v>
      </c>
    </row>
    <row r="605" spans="1:17" x14ac:dyDescent="0.3">
      <c r="A605" s="44"/>
      <c r="B605" s="44"/>
      <c r="C605" s="44"/>
      <c r="D605" s="44"/>
      <c r="E605" s="44"/>
      <c r="F605" s="44"/>
      <c r="G605" s="44" t="s">
        <v>1837</v>
      </c>
      <c r="H605" s="44"/>
      <c r="I605" s="44"/>
      <c r="J605" s="44"/>
      <c r="K605" s="44"/>
      <c r="L605" s="44"/>
      <c r="M605" s="44" t="str">
        <v>ES512 Girona</v>
      </c>
      <c r="N605" s="44" t="str">
        <v>ES512 Girona</v>
      </c>
      <c r="O605" s="44" t="str">
        <v>ES512 Girona</v>
      </c>
      <c r="P605" s="44" t="str">
        <v>ES512 Girona</v>
      </c>
      <c r="Q605" s="44" t="str">
        <v>ES512 Girona</v>
      </c>
    </row>
    <row r="606" spans="1:17" x14ac:dyDescent="0.3">
      <c r="A606" s="44"/>
      <c r="B606" s="44"/>
      <c r="C606" s="44"/>
      <c r="D606" s="44"/>
      <c r="E606" s="44"/>
      <c r="F606" s="44"/>
      <c r="G606" s="44" t="s">
        <v>1838</v>
      </c>
      <c r="H606" s="44"/>
      <c r="I606" s="44"/>
      <c r="J606" s="44"/>
      <c r="K606" s="44"/>
      <c r="L606" s="44"/>
      <c r="M606" s="44" t="str">
        <v>ES513 Lleida</v>
      </c>
      <c r="N606" s="44" t="str">
        <v>ES513 Lleida</v>
      </c>
      <c r="O606" s="44" t="str">
        <v>ES513 Lleida</v>
      </c>
      <c r="P606" s="44" t="str">
        <v>ES513 Lleida</v>
      </c>
      <c r="Q606" s="44" t="str">
        <v>ES513 Lleida</v>
      </c>
    </row>
    <row r="607" spans="1:17" x14ac:dyDescent="0.3">
      <c r="A607" s="44"/>
      <c r="B607" s="44"/>
      <c r="C607" s="44"/>
      <c r="D607" s="44"/>
      <c r="E607" s="44"/>
      <c r="F607" s="44"/>
      <c r="G607" s="44" t="s">
        <v>1839</v>
      </c>
      <c r="H607" s="44"/>
      <c r="I607" s="44"/>
      <c r="J607" s="44"/>
      <c r="K607" s="44"/>
      <c r="L607" s="44"/>
      <c r="M607" s="44" t="str">
        <v>ES514 Tarragona</v>
      </c>
      <c r="N607" s="44" t="str">
        <v>ES514 Tarragona</v>
      </c>
      <c r="O607" s="44" t="str">
        <v>ES514 Tarragona</v>
      </c>
      <c r="P607" s="44" t="str">
        <v>ES514 Tarragona</v>
      </c>
      <c r="Q607" s="44" t="str">
        <v>ES514 Tarragona</v>
      </c>
    </row>
    <row r="608" spans="1:17" x14ac:dyDescent="0.3">
      <c r="A608" s="44"/>
      <c r="B608" s="44"/>
      <c r="C608" s="44"/>
      <c r="D608" s="44"/>
      <c r="E608" s="44"/>
      <c r="F608" s="44"/>
      <c r="G608" s="44" t="s">
        <v>1840</v>
      </c>
      <c r="H608" s="44"/>
      <c r="I608" s="44"/>
      <c r="J608" s="44"/>
      <c r="K608" s="44"/>
      <c r="L608" s="44"/>
      <c r="M608" s="44" t="str">
        <v>ES521 Alicante/Alacant</v>
      </c>
      <c r="N608" s="44" t="str">
        <v>ES521 Alicante/Alacant</v>
      </c>
      <c r="O608" s="44" t="str">
        <v>ES521 Alicante/Alacant</v>
      </c>
      <c r="P608" s="44" t="str">
        <v>ES521 Alicante/Alacant</v>
      </c>
      <c r="Q608" s="44" t="str">
        <v>ES521 Alicante/Alacant</v>
      </c>
    </row>
    <row r="609" spans="1:17" x14ac:dyDescent="0.3">
      <c r="A609" s="44"/>
      <c r="B609" s="44"/>
      <c r="C609" s="44"/>
      <c r="D609" s="44"/>
      <c r="E609" s="44"/>
      <c r="F609" s="44"/>
      <c r="G609" s="44" t="s">
        <v>1841</v>
      </c>
      <c r="H609" s="44"/>
      <c r="I609" s="44"/>
      <c r="J609" s="44"/>
      <c r="K609" s="44"/>
      <c r="L609" s="44"/>
      <c r="M609" s="44" t="str">
        <v>ES522 Castellón/Castelló</v>
      </c>
      <c r="N609" s="44" t="str">
        <v>ES522 Castellón/Castelló</v>
      </c>
      <c r="O609" s="44" t="str">
        <v>ES522 Castellón/Castelló</v>
      </c>
      <c r="P609" s="44" t="str">
        <v>ES522 Castellón/Castelló</v>
      </c>
      <c r="Q609" s="44" t="str">
        <v>ES522 Castellón/Castelló</v>
      </c>
    </row>
    <row r="610" spans="1:17" x14ac:dyDescent="0.3">
      <c r="A610" s="44"/>
      <c r="B610" s="44"/>
      <c r="C610" s="44"/>
      <c r="D610" s="44"/>
      <c r="E610" s="44"/>
      <c r="F610" s="44"/>
      <c r="G610" s="44" t="s">
        <v>1842</v>
      </c>
      <c r="H610" s="44"/>
      <c r="I610" s="44"/>
      <c r="J610" s="44"/>
      <c r="K610" s="44"/>
      <c r="L610" s="44"/>
      <c r="M610" s="44" t="str">
        <v>ES523 Valencia/València</v>
      </c>
      <c r="N610" s="44" t="str">
        <v>ES523 Valencia/València</v>
      </c>
      <c r="O610" s="44" t="str">
        <v>ES523 Valencia/València</v>
      </c>
      <c r="P610" s="44" t="str">
        <v>ES523 Valencia/València</v>
      </c>
      <c r="Q610" s="44" t="str">
        <v>ES523 Valencia/València</v>
      </c>
    </row>
    <row r="611" spans="1:17" x14ac:dyDescent="0.3">
      <c r="A611" s="44"/>
      <c r="B611" s="44"/>
      <c r="C611" s="44"/>
      <c r="D611" s="44"/>
      <c r="E611" s="44"/>
      <c r="F611" s="44"/>
      <c r="G611" s="44" t="s">
        <v>1843</v>
      </c>
      <c r="H611" s="44"/>
      <c r="I611" s="44"/>
      <c r="J611" s="44"/>
      <c r="K611" s="44"/>
      <c r="L611" s="44"/>
      <c r="M611" s="44" t="str">
        <v>ES531 Eivissa y Formentera</v>
      </c>
      <c r="N611" s="44" t="str">
        <v>ES531 Eivissa y Formentera</v>
      </c>
      <c r="O611" s="44" t="str">
        <v>ES531 Eivissa y Formentera</v>
      </c>
      <c r="P611" s="44" t="str">
        <v>ES531 Eivissa y Formentera</v>
      </c>
      <c r="Q611" s="44" t="str">
        <v>ES531 Eivissa y Formentera</v>
      </c>
    </row>
    <row r="612" spans="1:17" x14ac:dyDescent="0.3">
      <c r="A612" s="44"/>
      <c r="B612" s="44"/>
      <c r="C612" s="44"/>
      <c r="D612" s="44"/>
      <c r="E612" s="44"/>
      <c r="F612" s="44"/>
      <c r="G612" s="44" t="s">
        <v>1844</v>
      </c>
      <c r="H612" s="44"/>
      <c r="I612" s="44"/>
      <c r="J612" s="44"/>
      <c r="K612" s="44"/>
      <c r="L612" s="44"/>
      <c r="M612" s="44" t="str">
        <v>ES532 Mallorca</v>
      </c>
      <c r="N612" s="44" t="str">
        <v>ES532 Mallorca</v>
      </c>
      <c r="O612" s="44" t="str">
        <v>ES532 Mallorca</v>
      </c>
      <c r="P612" s="44" t="str">
        <v>ES532 Mallorca</v>
      </c>
      <c r="Q612" s="44" t="str">
        <v>ES532 Mallorca</v>
      </c>
    </row>
    <row r="613" spans="1:17" x14ac:dyDescent="0.3">
      <c r="A613" s="44"/>
      <c r="B613" s="44"/>
      <c r="C613" s="44"/>
      <c r="D613" s="44"/>
      <c r="E613" s="44"/>
      <c r="F613" s="44"/>
      <c r="G613" s="44" t="s">
        <v>1845</v>
      </c>
      <c r="H613" s="44"/>
      <c r="I613" s="44"/>
      <c r="J613" s="44"/>
      <c r="K613" s="44"/>
      <c r="L613" s="44"/>
      <c r="M613" s="44" t="str">
        <v>ES533 Menorca</v>
      </c>
      <c r="N613" s="44" t="str">
        <v>ES533 Menorca</v>
      </c>
      <c r="O613" s="44" t="str">
        <v>ES533 Menorca</v>
      </c>
      <c r="P613" s="44" t="str">
        <v>ES533 Menorca</v>
      </c>
      <c r="Q613" s="44" t="str">
        <v>ES533 Menorca</v>
      </c>
    </row>
    <row r="614" spans="1:17" x14ac:dyDescent="0.3">
      <c r="A614" s="44"/>
      <c r="B614" s="44"/>
      <c r="C614" s="44"/>
      <c r="D614" s="44"/>
      <c r="E614" s="44"/>
      <c r="F614" s="44"/>
      <c r="G614" s="44" t="s">
        <v>1846</v>
      </c>
      <c r="H614" s="44"/>
      <c r="I614" s="44"/>
      <c r="J614" s="44"/>
      <c r="K614" s="44"/>
      <c r="L614" s="44"/>
      <c r="M614" s="44" t="str">
        <v>ES611 Almería</v>
      </c>
      <c r="N614" s="44" t="str">
        <v>ES611 Almería</v>
      </c>
      <c r="O614" s="44" t="str">
        <v>ES611 Almería</v>
      </c>
      <c r="P614" s="44" t="str">
        <v>ES611 Almería</v>
      </c>
      <c r="Q614" s="44" t="str">
        <v>ES611 Almería</v>
      </c>
    </row>
    <row r="615" spans="1:17" x14ac:dyDescent="0.3">
      <c r="A615" s="44"/>
      <c r="B615" s="44"/>
      <c r="C615" s="44"/>
      <c r="D615" s="44"/>
      <c r="E615" s="44"/>
      <c r="F615" s="44"/>
      <c r="G615" s="44" t="s">
        <v>1847</v>
      </c>
      <c r="H615" s="44"/>
      <c r="I615" s="44"/>
      <c r="J615" s="44"/>
      <c r="K615" s="44"/>
      <c r="L615" s="44"/>
      <c r="M615" s="44" t="str">
        <v>ES612 Cádiz</v>
      </c>
      <c r="N615" s="44" t="str">
        <v>ES612 Cádiz</v>
      </c>
      <c r="O615" s="44" t="str">
        <v>ES612 Cádiz</v>
      </c>
      <c r="P615" s="44" t="str">
        <v>ES612 Cádiz</v>
      </c>
      <c r="Q615" s="44" t="str">
        <v>ES612 Cádiz</v>
      </c>
    </row>
    <row r="616" spans="1:17" x14ac:dyDescent="0.3">
      <c r="A616" s="44"/>
      <c r="B616" s="44"/>
      <c r="C616" s="44"/>
      <c r="D616" s="44"/>
      <c r="E616" s="44"/>
      <c r="F616" s="44"/>
      <c r="G616" s="44" t="s">
        <v>1848</v>
      </c>
      <c r="H616" s="44"/>
      <c r="I616" s="44"/>
      <c r="J616" s="44"/>
      <c r="K616" s="44"/>
      <c r="L616" s="44"/>
      <c r="M616" s="44" t="str">
        <v>ES613 Córdoba</v>
      </c>
      <c r="N616" s="44" t="str">
        <v>ES613 Córdoba</v>
      </c>
      <c r="O616" s="44" t="str">
        <v>ES613 Córdoba</v>
      </c>
      <c r="P616" s="44" t="str">
        <v>ES613 Córdoba</v>
      </c>
      <c r="Q616" s="44" t="str">
        <v>ES613 Córdoba</v>
      </c>
    </row>
    <row r="617" spans="1:17" x14ac:dyDescent="0.3">
      <c r="A617" s="44"/>
      <c r="B617" s="44"/>
      <c r="C617" s="44"/>
      <c r="D617" s="44"/>
      <c r="E617" s="44"/>
      <c r="F617" s="44"/>
      <c r="G617" s="44" t="s">
        <v>1849</v>
      </c>
      <c r="H617" s="44"/>
      <c r="I617" s="44"/>
      <c r="J617" s="44"/>
      <c r="K617" s="44"/>
      <c r="L617" s="44"/>
      <c r="M617" s="44" t="str">
        <v>ES614 Granada</v>
      </c>
      <c r="N617" s="44" t="str">
        <v>ES614 Granada</v>
      </c>
      <c r="O617" s="44" t="str">
        <v>ES614 Granada</v>
      </c>
      <c r="P617" s="44" t="str">
        <v>ES614 Granada</v>
      </c>
      <c r="Q617" s="44" t="str">
        <v>ES614 Granada</v>
      </c>
    </row>
    <row r="618" spans="1:17" x14ac:dyDescent="0.3">
      <c r="A618" s="44"/>
      <c r="B618" s="44"/>
      <c r="C618" s="44"/>
      <c r="D618" s="44"/>
      <c r="E618" s="44"/>
      <c r="F618" s="44"/>
      <c r="G618" s="44" t="s">
        <v>1850</v>
      </c>
      <c r="H618" s="44"/>
      <c r="I618" s="44"/>
      <c r="J618" s="44"/>
      <c r="K618" s="44"/>
      <c r="L618" s="44"/>
      <c r="M618" s="44" t="str">
        <v>ES615 Huelva</v>
      </c>
      <c r="N618" s="44" t="str">
        <v>ES615 Huelva</v>
      </c>
      <c r="O618" s="44" t="str">
        <v>ES615 Huelva</v>
      </c>
      <c r="P618" s="44" t="str">
        <v>ES615 Huelva</v>
      </c>
      <c r="Q618" s="44" t="str">
        <v>ES615 Huelva</v>
      </c>
    </row>
    <row r="619" spans="1:17" x14ac:dyDescent="0.3">
      <c r="A619" s="44"/>
      <c r="B619" s="44"/>
      <c r="C619" s="44"/>
      <c r="D619" s="44"/>
      <c r="E619" s="44"/>
      <c r="F619" s="44"/>
      <c r="G619" s="44" t="s">
        <v>1851</v>
      </c>
      <c r="H619" s="44"/>
      <c r="I619" s="44"/>
      <c r="J619" s="44"/>
      <c r="K619" s="44"/>
      <c r="L619" s="44"/>
      <c r="M619" s="44" t="str">
        <v>ES616 Jaén</v>
      </c>
      <c r="N619" s="44" t="str">
        <v>ES616 Jaén</v>
      </c>
      <c r="O619" s="44" t="str">
        <v>ES616 Jaén</v>
      </c>
      <c r="P619" s="44" t="str">
        <v>ES616 Jaén</v>
      </c>
      <c r="Q619" s="44" t="str">
        <v>ES616 Jaén</v>
      </c>
    </row>
    <row r="620" spans="1:17" x14ac:dyDescent="0.3">
      <c r="A620" s="44"/>
      <c r="B620" s="44"/>
      <c r="C620" s="44"/>
      <c r="D620" s="44"/>
      <c r="E620" s="44"/>
      <c r="F620" s="44"/>
      <c r="G620" s="44" t="s">
        <v>1852</v>
      </c>
      <c r="H620" s="44"/>
      <c r="I620" s="44"/>
      <c r="J620" s="44"/>
      <c r="K620" s="44"/>
      <c r="L620" s="44"/>
      <c r="M620" s="44" t="str">
        <v>ES617 Málaga</v>
      </c>
      <c r="N620" s="44" t="str">
        <v>ES617 Málaga</v>
      </c>
      <c r="O620" s="44" t="str">
        <v>ES617 Málaga</v>
      </c>
      <c r="P620" s="44" t="str">
        <v>ES617 Málaga</v>
      </c>
      <c r="Q620" s="44" t="str">
        <v>ES617 Málaga</v>
      </c>
    </row>
    <row r="621" spans="1:17" x14ac:dyDescent="0.3">
      <c r="A621" s="44"/>
      <c r="B621" s="44"/>
      <c r="C621" s="44"/>
      <c r="D621" s="44"/>
      <c r="E621" s="44"/>
      <c r="F621" s="44"/>
      <c r="G621" s="44" t="s">
        <v>1853</v>
      </c>
      <c r="H621" s="44"/>
      <c r="I621" s="44"/>
      <c r="J621" s="44"/>
      <c r="K621" s="44"/>
      <c r="L621" s="44"/>
      <c r="M621" s="44" t="str">
        <v>ES618 Sevilla</v>
      </c>
      <c r="N621" s="44" t="str">
        <v>ES618 Sevilla</v>
      </c>
      <c r="O621" s="44" t="str">
        <v>ES618 Sevilla</v>
      </c>
      <c r="P621" s="44" t="str">
        <v>ES618 Sevilla</v>
      </c>
      <c r="Q621" s="44" t="str">
        <v>ES618 Sevilla</v>
      </c>
    </row>
    <row r="622" spans="1:17" x14ac:dyDescent="0.3">
      <c r="A622" s="44"/>
      <c r="B622" s="44"/>
      <c r="C622" s="44"/>
      <c r="D622" s="44"/>
      <c r="E622" s="44"/>
      <c r="F622" s="44"/>
      <c r="G622" s="44" t="s">
        <v>1854</v>
      </c>
      <c r="H622" s="44"/>
      <c r="I622" s="44"/>
      <c r="J622" s="44"/>
      <c r="K622" s="44"/>
      <c r="L622" s="44"/>
      <c r="M622" s="44" t="str">
        <v>ES620 Murcia</v>
      </c>
      <c r="N622" s="44" t="str">
        <v>ES620 Murcia</v>
      </c>
      <c r="O622" s="44" t="str">
        <v>ES620 Murcia</v>
      </c>
      <c r="P622" s="44" t="str">
        <v>ES620 Murcia</v>
      </c>
      <c r="Q622" s="44" t="str">
        <v>ES620 Murcia</v>
      </c>
    </row>
    <row r="623" spans="1:17" x14ac:dyDescent="0.3">
      <c r="A623" s="44"/>
      <c r="B623" s="44"/>
      <c r="C623" s="44"/>
      <c r="D623" s="44"/>
      <c r="E623" s="44"/>
      <c r="F623" s="44"/>
      <c r="G623" s="44" t="s">
        <v>1855</v>
      </c>
      <c r="H623" s="44"/>
      <c r="I623" s="44"/>
      <c r="J623" s="44"/>
      <c r="K623" s="44"/>
      <c r="L623" s="44"/>
      <c r="M623" s="44" t="str">
        <v>ES630 Ceuta</v>
      </c>
      <c r="N623" s="44" t="str">
        <v>ES630 Ceuta</v>
      </c>
      <c r="O623" s="44" t="str">
        <v>ES630 Ceuta</v>
      </c>
      <c r="P623" s="44" t="str">
        <v>ES630 Ceuta</v>
      </c>
      <c r="Q623" s="44" t="str">
        <v>ES630 Ceuta</v>
      </c>
    </row>
    <row r="624" spans="1:17" x14ac:dyDescent="0.3">
      <c r="A624" s="44"/>
      <c r="B624" s="44"/>
      <c r="C624" s="44"/>
      <c r="D624" s="44"/>
      <c r="E624" s="44"/>
      <c r="F624" s="44"/>
      <c r="G624" s="44" t="s">
        <v>1856</v>
      </c>
      <c r="H624" s="44"/>
      <c r="I624" s="44"/>
      <c r="J624" s="44"/>
      <c r="K624" s="44"/>
      <c r="L624" s="44"/>
      <c r="M624" s="44" t="str">
        <v>ES640 Melilla</v>
      </c>
      <c r="N624" s="44" t="str">
        <v>ES640 Melilla</v>
      </c>
      <c r="O624" s="44" t="str">
        <v>ES640 Melilla</v>
      </c>
      <c r="P624" s="44" t="str">
        <v>ES640 Melilla</v>
      </c>
      <c r="Q624" s="44" t="str">
        <v>ES640 Melilla</v>
      </c>
    </row>
    <row r="625" spans="1:17" x14ac:dyDescent="0.3">
      <c r="A625" s="44"/>
      <c r="B625" s="44"/>
      <c r="C625" s="44"/>
      <c r="D625" s="44"/>
      <c r="E625" s="44"/>
      <c r="F625" s="44"/>
      <c r="G625" s="44" t="s">
        <v>1857</v>
      </c>
      <c r="H625" s="44"/>
      <c r="I625" s="44"/>
      <c r="J625" s="44"/>
      <c r="K625" s="44"/>
      <c r="L625" s="44"/>
      <c r="M625" s="44" t="str">
        <v>ES703 El Hierro</v>
      </c>
      <c r="N625" s="44" t="str">
        <v>ES703 El Hierro</v>
      </c>
      <c r="O625" s="44" t="str">
        <v>ES703 El Hierro</v>
      </c>
      <c r="P625" s="44" t="str">
        <v>ES703 El Hierro</v>
      </c>
      <c r="Q625" s="44" t="str">
        <v>ES703 El Hierro</v>
      </c>
    </row>
    <row r="626" spans="1:17" x14ac:dyDescent="0.3">
      <c r="A626" s="44"/>
      <c r="B626" s="44"/>
      <c r="C626" s="44"/>
      <c r="D626" s="44"/>
      <c r="E626" s="44"/>
      <c r="F626" s="44"/>
      <c r="G626" s="44" t="s">
        <v>1858</v>
      </c>
      <c r="H626" s="44"/>
      <c r="I626" s="44"/>
      <c r="J626" s="44"/>
      <c r="K626" s="44"/>
      <c r="L626" s="44"/>
      <c r="M626" s="44" t="str">
        <v>ES704 Fuerteventura</v>
      </c>
      <c r="N626" s="44" t="str">
        <v>ES704 Fuerteventura</v>
      </c>
      <c r="O626" s="44" t="str">
        <v>ES704 Fuerteventura</v>
      </c>
      <c r="P626" s="44" t="str">
        <v>ES704 Fuerteventura</v>
      </c>
      <c r="Q626" s="44" t="str">
        <v>ES704 Fuerteventura</v>
      </c>
    </row>
    <row r="627" spans="1:17" x14ac:dyDescent="0.3">
      <c r="A627" s="44"/>
      <c r="B627" s="44"/>
      <c r="C627" s="44"/>
      <c r="D627" s="44"/>
      <c r="E627" s="44"/>
      <c r="F627" s="44"/>
      <c r="G627" s="44" t="s">
        <v>1859</v>
      </c>
      <c r="H627" s="44"/>
      <c r="I627" s="44"/>
      <c r="J627" s="44"/>
      <c r="K627" s="44"/>
      <c r="L627" s="44"/>
      <c r="M627" s="44" t="str">
        <v>ES705 Gran Canaria</v>
      </c>
      <c r="N627" s="44" t="str">
        <v>ES705 Gran Canaria</v>
      </c>
      <c r="O627" s="44" t="str">
        <v>ES705 Gran Canaria</v>
      </c>
      <c r="P627" s="44" t="str">
        <v>ES705 Gran Canaria</v>
      </c>
      <c r="Q627" s="44" t="str">
        <v>ES705 Gran Canaria</v>
      </c>
    </row>
    <row r="628" spans="1:17" x14ac:dyDescent="0.3">
      <c r="A628" s="44"/>
      <c r="B628" s="44"/>
      <c r="C628" s="44"/>
      <c r="D628" s="44"/>
      <c r="E628" s="44"/>
      <c r="F628" s="44"/>
      <c r="G628" s="44" t="s">
        <v>1860</v>
      </c>
      <c r="H628" s="44"/>
      <c r="I628" s="44"/>
      <c r="J628" s="44"/>
      <c r="K628" s="44"/>
      <c r="L628" s="44"/>
      <c r="M628" s="44" t="str">
        <v>ES706 La Gomera</v>
      </c>
      <c r="N628" s="44" t="str">
        <v>ES706 La Gomera</v>
      </c>
      <c r="O628" s="44" t="str">
        <v>ES706 La Gomera</v>
      </c>
      <c r="P628" s="44" t="str">
        <v>ES706 La Gomera</v>
      </c>
      <c r="Q628" s="44" t="str">
        <v>ES706 La Gomera</v>
      </c>
    </row>
    <row r="629" spans="1:17" x14ac:dyDescent="0.3">
      <c r="A629" s="44"/>
      <c r="B629" s="44"/>
      <c r="C629" s="44"/>
      <c r="D629" s="44"/>
      <c r="E629" s="44"/>
      <c r="F629" s="44"/>
      <c r="G629" s="44" t="s">
        <v>1861</v>
      </c>
      <c r="H629" s="44"/>
      <c r="I629" s="44"/>
      <c r="J629" s="44"/>
      <c r="K629" s="44"/>
      <c r="L629" s="44"/>
      <c r="M629" s="44" t="str">
        <v>ES707 La Palma</v>
      </c>
      <c r="N629" s="44" t="str">
        <v>ES707 La Palma</v>
      </c>
      <c r="O629" s="44" t="str">
        <v>ES707 La Palma</v>
      </c>
      <c r="P629" s="44" t="str">
        <v>ES707 La Palma</v>
      </c>
      <c r="Q629" s="44" t="str">
        <v>ES707 La Palma</v>
      </c>
    </row>
    <row r="630" spans="1:17" x14ac:dyDescent="0.3">
      <c r="A630" s="44"/>
      <c r="B630" s="44"/>
      <c r="C630" s="44"/>
      <c r="D630" s="44"/>
      <c r="E630" s="44"/>
      <c r="F630" s="44"/>
      <c r="G630" s="44" t="s">
        <v>1862</v>
      </c>
      <c r="H630" s="44"/>
      <c r="I630" s="44"/>
      <c r="J630" s="44"/>
      <c r="K630" s="44"/>
      <c r="L630" s="44"/>
      <c r="M630" s="44" t="str">
        <v>ES708 Lanzarote</v>
      </c>
      <c r="N630" s="44" t="str">
        <v>ES708 Lanzarote</v>
      </c>
      <c r="O630" s="44" t="str">
        <v>ES708 Lanzarote</v>
      </c>
      <c r="P630" s="44" t="str">
        <v>ES708 Lanzarote</v>
      </c>
      <c r="Q630" s="44" t="str">
        <v>ES708 Lanzarote</v>
      </c>
    </row>
    <row r="631" spans="1:17" x14ac:dyDescent="0.3">
      <c r="A631" s="44"/>
      <c r="B631" s="44"/>
      <c r="C631" s="44"/>
      <c r="D631" s="44"/>
      <c r="E631" s="44"/>
      <c r="F631" s="44"/>
      <c r="G631" s="44" t="s">
        <v>1863</v>
      </c>
      <c r="H631" s="44"/>
      <c r="I631" s="44"/>
      <c r="J631" s="44"/>
      <c r="K631" s="44"/>
      <c r="L631" s="44"/>
      <c r="M631" s="44" t="str">
        <v>ES709 Tenerife</v>
      </c>
      <c r="N631" s="44" t="str">
        <v>ES709 Tenerife</v>
      </c>
      <c r="O631" s="44" t="str">
        <v>ES709 Tenerife</v>
      </c>
      <c r="P631" s="44" t="str">
        <v>ES709 Tenerife</v>
      </c>
      <c r="Q631" s="44" t="str">
        <v>ES709 Tenerife</v>
      </c>
    </row>
    <row r="632" spans="1:17" x14ac:dyDescent="0.3">
      <c r="A632" s="44"/>
      <c r="B632" s="44"/>
      <c r="C632" s="44"/>
      <c r="D632" s="44"/>
      <c r="E632" s="44"/>
      <c r="F632" s="44"/>
      <c r="G632" s="44" t="s">
        <v>1864</v>
      </c>
      <c r="H632" s="44"/>
      <c r="I632" s="44"/>
      <c r="J632" s="44"/>
      <c r="K632" s="44"/>
      <c r="L632" s="44"/>
      <c r="M632" s="44" t="str">
        <v>ESZZZ Extra-Regio NUTS 3</v>
      </c>
      <c r="N632" s="44" t="str">
        <v>ESZZZ Extra-Regio NUTS 3</v>
      </c>
      <c r="O632" s="44" t="str">
        <v>ESZZZ Extra-Regio NUTS 3</v>
      </c>
      <c r="P632" s="44" t="str">
        <v>ESZZZ Extra-Regio NUTS 3</v>
      </c>
      <c r="Q632" s="44" t="str">
        <v>ESZZZ Extra-Regio NUTS 3</v>
      </c>
    </row>
    <row r="633" spans="1:17" x14ac:dyDescent="0.3">
      <c r="A633" s="44"/>
      <c r="B633" s="44"/>
      <c r="C633" s="44"/>
      <c r="D633" s="44"/>
      <c r="E633" s="44"/>
      <c r="F633" s="44"/>
      <c r="G633" s="44" t="s">
        <v>1865</v>
      </c>
      <c r="H633" s="44"/>
      <c r="I633" s="44"/>
      <c r="J633" s="44"/>
      <c r="K633" s="44"/>
      <c r="L633" s="44"/>
      <c r="M633" s="44" t="str">
        <v>FR101 Paris</v>
      </c>
      <c r="N633" s="44" t="str">
        <v>FR101 Paris</v>
      </c>
      <c r="O633" s="44" t="str">
        <v>FR101 Paris</v>
      </c>
      <c r="P633" s="44" t="str">
        <v>FR101 Paris</v>
      </c>
      <c r="Q633" s="44" t="str">
        <v>FR101 Paris</v>
      </c>
    </row>
    <row r="634" spans="1:17" x14ac:dyDescent="0.3">
      <c r="A634" s="44"/>
      <c r="B634" s="44"/>
      <c r="C634" s="44"/>
      <c r="D634" s="44"/>
      <c r="E634" s="44"/>
      <c r="F634" s="44"/>
      <c r="G634" s="44" t="s">
        <v>1866</v>
      </c>
      <c r="H634" s="44"/>
      <c r="I634" s="44"/>
      <c r="J634" s="44"/>
      <c r="K634" s="44"/>
      <c r="L634" s="44"/>
      <c r="M634" s="44" t="str">
        <v xml:space="preserve">FR102 Seine-et-Marne </v>
      </c>
      <c r="N634" s="44" t="str">
        <v xml:space="preserve">FR102 Seine-et-Marne </v>
      </c>
      <c r="O634" s="44" t="str">
        <v xml:space="preserve">FR102 Seine-et-Marne </v>
      </c>
      <c r="P634" s="44" t="str">
        <v xml:space="preserve">FR102 Seine-et-Marne </v>
      </c>
      <c r="Q634" s="44" t="str">
        <v xml:space="preserve">FR102 Seine-et-Marne </v>
      </c>
    </row>
    <row r="635" spans="1:17" x14ac:dyDescent="0.3">
      <c r="A635" s="44"/>
      <c r="B635" s="44"/>
      <c r="C635" s="44"/>
      <c r="D635" s="44"/>
      <c r="E635" s="44"/>
      <c r="F635" s="44"/>
      <c r="G635" s="44" t="s">
        <v>1867</v>
      </c>
      <c r="H635" s="44"/>
      <c r="I635" s="44"/>
      <c r="J635" s="44"/>
      <c r="K635" s="44"/>
      <c r="L635" s="44"/>
      <c r="M635" s="44" t="str">
        <v xml:space="preserve">FR103 Yvelines </v>
      </c>
      <c r="N635" s="44" t="str">
        <v xml:space="preserve">FR103 Yvelines </v>
      </c>
      <c r="O635" s="44" t="str">
        <v xml:space="preserve">FR103 Yvelines </v>
      </c>
      <c r="P635" s="44" t="str">
        <v xml:space="preserve">FR103 Yvelines </v>
      </c>
      <c r="Q635" s="44" t="str">
        <v xml:space="preserve">FR103 Yvelines </v>
      </c>
    </row>
    <row r="636" spans="1:17" x14ac:dyDescent="0.3">
      <c r="A636" s="44"/>
      <c r="B636" s="44"/>
      <c r="C636" s="44"/>
      <c r="D636" s="44"/>
      <c r="E636" s="44"/>
      <c r="F636" s="44"/>
      <c r="G636" s="44" t="s">
        <v>1868</v>
      </c>
      <c r="H636" s="44"/>
      <c r="I636" s="44"/>
      <c r="J636" s="44"/>
      <c r="K636" s="44"/>
      <c r="L636" s="44"/>
      <c r="M636" s="44" t="str">
        <v>FR104 Essonne</v>
      </c>
      <c r="N636" s="44" t="str">
        <v>FR104 Essonne</v>
      </c>
      <c r="O636" s="44" t="str">
        <v>FR104 Essonne</v>
      </c>
      <c r="P636" s="44" t="str">
        <v>FR104 Essonne</v>
      </c>
      <c r="Q636" s="44" t="str">
        <v>FR104 Essonne</v>
      </c>
    </row>
    <row r="637" spans="1:17" x14ac:dyDescent="0.3">
      <c r="A637" s="44"/>
      <c r="B637" s="44"/>
      <c r="C637" s="44"/>
      <c r="D637" s="44"/>
      <c r="E637" s="44"/>
      <c r="F637" s="44"/>
      <c r="G637" s="44" t="s">
        <v>1869</v>
      </c>
      <c r="H637" s="44"/>
      <c r="I637" s="44"/>
      <c r="J637" s="44"/>
      <c r="K637" s="44"/>
      <c r="L637" s="44"/>
      <c r="M637" s="44" t="str">
        <v xml:space="preserve">FR105 Hauts-de-Seine </v>
      </c>
      <c r="N637" s="44" t="str">
        <v xml:space="preserve">FR105 Hauts-de-Seine </v>
      </c>
      <c r="O637" s="44" t="str">
        <v xml:space="preserve">FR105 Hauts-de-Seine </v>
      </c>
      <c r="P637" s="44" t="str">
        <v xml:space="preserve">FR105 Hauts-de-Seine </v>
      </c>
      <c r="Q637" s="44" t="str">
        <v xml:space="preserve">FR105 Hauts-de-Seine </v>
      </c>
    </row>
    <row r="638" spans="1:17" x14ac:dyDescent="0.3">
      <c r="A638" s="44"/>
      <c r="B638" s="44"/>
      <c r="C638" s="44"/>
      <c r="D638" s="44"/>
      <c r="E638" s="44"/>
      <c r="F638" s="44"/>
      <c r="G638" s="44" t="s">
        <v>1870</v>
      </c>
      <c r="H638" s="44"/>
      <c r="I638" s="44"/>
      <c r="J638" s="44"/>
      <c r="K638" s="44"/>
      <c r="L638" s="44"/>
      <c r="M638" s="44" t="str">
        <v xml:space="preserve">FR106 Seine-Saint-Denis </v>
      </c>
      <c r="N638" s="44" t="str">
        <v xml:space="preserve">FR106 Seine-Saint-Denis </v>
      </c>
      <c r="O638" s="44" t="str">
        <v xml:space="preserve">FR106 Seine-Saint-Denis </v>
      </c>
      <c r="P638" s="44" t="str">
        <v xml:space="preserve">FR106 Seine-Saint-Denis </v>
      </c>
      <c r="Q638" s="44" t="str">
        <v xml:space="preserve">FR106 Seine-Saint-Denis </v>
      </c>
    </row>
    <row r="639" spans="1:17" x14ac:dyDescent="0.3">
      <c r="A639" s="44"/>
      <c r="B639" s="44"/>
      <c r="C639" s="44"/>
      <c r="D639" s="44"/>
      <c r="E639" s="44"/>
      <c r="F639" s="44"/>
      <c r="G639" s="44" t="s">
        <v>1871</v>
      </c>
      <c r="H639" s="44"/>
      <c r="I639" s="44"/>
      <c r="J639" s="44"/>
      <c r="K639" s="44"/>
      <c r="L639" s="44"/>
      <c r="M639" s="44" t="str">
        <v>FR107 Val-de-Marne</v>
      </c>
      <c r="N639" s="44" t="str">
        <v>FR107 Val-de-Marne</v>
      </c>
      <c r="O639" s="44" t="str">
        <v>FR107 Val-de-Marne</v>
      </c>
      <c r="P639" s="44" t="str">
        <v>FR107 Val-de-Marne</v>
      </c>
      <c r="Q639" s="44" t="str">
        <v>FR107 Val-de-Marne</v>
      </c>
    </row>
    <row r="640" spans="1:17" x14ac:dyDescent="0.3">
      <c r="A640" s="44"/>
      <c r="B640" s="44"/>
      <c r="C640" s="44"/>
      <c r="D640" s="44"/>
      <c r="E640" s="44"/>
      <c r="F640" s="44"/>
      <c r="G640" s="44" t="s">
        <v>1872</v>
      </c>
      <c r="H640" s="44"/>
      <c r="I640" s="44"/>
      <c r="J640" s="44"/>
      <c r="K640" s="44"/>
      <c r="L640" s="44"/>
      <c r="M640" s="44" t="str">
        <v>FR108 Val-d’Oise</v>
      </c>
      <c r="N640" s="44" t="str">
        <v>FR108 Val-d’Oise</v>
      </c>
      <c r="O640" s="44" t="str">
        <v>FR108 Val-d’Oise</v>
      </c>
      <c r="P640" s="44" t="str">
        <v>FR108 Val-d’Oise</v>
      </c>
      <c r="Q640" s="44" t="str">
        <v>FR108 Val-d’Oise</v>
      </c>
    </row>
    <row r="641" spans="1:17" x14ac:dyDescent="0.3">
      <c r="A641" s="44"/>
      <c r="B641" s="44"/>
      <c r="C641" s="44"/>
      <c r="D641" s="44"/>
      <c r="E641" s="44"/>
      <c r="F641" s="44"/>
      <c r="G641" s="44" t="s">
        <v>1873</v>
      </c>
      <c r="H641" s="44"/>
      <c r="I641" s="44"/>
      <c r="J641" s="44"/>
      <c r="K641" s="44"/>
      <c r="L641" s="44"/>
      <c r="M641" s="44" t="str">
        <v>FRB01 Cher</v>
      </c>
      <c r="N641" s="44" t="str">
        <v>FRB01 Cher</v>
      </c>
      <c r="O641" s="44" t="str">
        <v>FRB01 Cher</v>
      </c>
      <c r="P641" s="44" t="str">
        <v>FRB01 Cher</v>
      </c>
      <c r="Q641" s="44" t="str">
        <v>FRB01 Cher</v>
      </c>
    </row>
    <row r="642" spans="1:17" x14ac:dyDescent="0.3">
      <c r="A642" s="44"/>
      <c r="B642" s="44"/>
      <c r="C642" s="44"/>
      <c r="D642" s="44"/>
      <c r="E642" s="44"/>
      <c r="F642" s="44"/>
      <c r="G642" s="44" t="s">
        <v>1874</v>
      </c>
      <c r="H642" s="44"/>
      <c r="I642" s="44"/>
      <c r="J642" s="44"/>
      <c r="K642" s="44"/>
      <c r="L642" s="44"/>
      <c r="M642" s="44" t="str">
        <v>FRB02 Eure-et-Loir</v>
      </c>
      <c r="N642" s="44" t="str">
        <v>FRB02 Eure-et-Loir</v>
      </c>
      <c r="O642" s="44" t="str">
        <v>FRB02 Eure-et-Loir</v>
      </c>
      <c r="P642" s="44" t="str">
        <v>FRB02 Eure-et-Loir</v>
      </c>
      <c r="Q642" s="44" t="str">
        <v>FRB02 Eure-et-Loir</v>
      </c>
    </row>
    <row r="643" spans="1:17" x14ac:dyDescent="0.3">
      <c r="A643" s="44"/>
      <c r="B643" s="44"/>
      <c r="C643" s="44"/>
      <c r="D643" s="44"/>
      <c r="E643" s="44"/>
      <c r="F643" s="44"/>
      <c r="G643" s="44" t="s">
        <v>1875</v>
      </c>
      <c r="H643" s="44"/>
      <c r="I643" s="44"/>
      <c r="J643" s="44"/>
      <c r="K643" s="44"/>
      <c r="L643" s="44"/>
      <c r="M643" s="44" t="str">
        <v>FRB03 Indre</v>
      </c>
      <c r="N643" s="44" t="str">
        <v>FRB03 Indre</v>
      </c>
      <c r="O643" s="44" t="str">
        <v>FRB03 Indre</v>
      </c>
      <c r="P643" s="44" t="str">
        <v>FRB03 Indre</v>
      </c>
      <c r="Q643" s="44" t="str">
        <v>FRB03 Indre</v>
      </c>
    </row>
    <row r="644" spans="1:17" x14ac:dyDescent="0.3">
      <c r="A644" s="44"/>
      <c r="B644" s="44"/>
      <c r="C644" s="44"/>
      <c r="D644" s="44"/>
      <c r="E644" s="44"/>
      <c r="F644" s="44"/>
      <c r="G644" s="44" t="s">
        <v>1876</v>
      </c>
      <c r="H644" s="44"/>
      <c r="I644" s="44"/>
      <c r="J644" s="44"/>
      <c r="K644" s="44"/>
      <c r="L644" s="44"/>
      <c r="M644" s="44" t="str">
        <v>FRB04 Indre-et-Loire</v>
      </c>
      <c r="N644" s="44" t="str">
        <v>FRB04 Indre-et-Loire</v>
      </c>
      <c r="O644" s="44" t="str">
        <v>FRB04 Indre-et-Loire</v>
      </c>
      <c r="P644" s="44" t="str">
        <v>FRB04 Indre-et-Loire</v>
      </c>
      <c r="Q644" s="44" t="str">
        <v>FRB04 Indre-et-Loire</v>
      </c>
    </row>
    <row r="645" spans="1:17" x14ac:dyDescent="0.3">
      <c r="A645" s="44"/>
      <c r="B645" s="44"/>
      <c r="C645" s="44"/>
      <c r="D645" s="44"/>
      <c r="E645" s="44"/>
      <c r="F645" s="44"/>
      <c r="G645" s="44" t="s">
        <v>1877</v>
      </c>
      <c r="H645" s="44"/>
      <c r="I645" s="44"/>
      <c r="J645" s="44"/>
      <c r="K645" s="44"/>
      <c r="L645" s="44"/>
      <c r="M645" s="44" t="str">
        <v>FRB05 Loir-et-Cher</v>
      </c>
      <c r="N645" s="44" t="str">
        <v>FRB05 Loir-et-Cher</v>
      </c>
      <c r="O645" s="44" t="str">
        <v>FRB05 Loir-et-Cher</v>
      </c>
      <c r="P645" s="44" t="str">
        <v>FRB05 Loir-et-Cher</v>
      </c>
      <c r="Q645" s="44" t="str">
        <v>FRB05 Loir-et-Cher</v>
      </c>
    </row>
    <row r="646" spans="1:17" x14ac:dyDescent="0.3">
      <c r="A646" s="44"/>
      <c r="B646" s="44"/>
      <c r="C646" s="44"/>
      <c r="D646" s="44"/>
      <c r="E646" s="44"/>
      <c r="F646" s="44"/>
      <c r="G646" s="44" t="s">
        <v>1878</v>
      </c>
      <c r="H646" s="44"/>
      <c r="I646" s="44"/>
      <c r="J646" s="44"/>
      <c r="K646" s="44"/>
      <c r="L646" s="44"/>
      <c r="M646" s="44" t="str">
        <v>FRB06 Loiret</v>
      </c>
      <c r="N646" s="44" t="str">
        <v>FRB06 Loiret</v>
      </c>
      <c r="O646" s="44" t="str">
        <v>FRB06 Loiret</v>
      </c>
      <c r="P646" s="44" t="str">
        <v>FRB06 Loiret</v>
      </c>
      <c r="Q646" s="44" t="str">
        <v>FRB06 Loiret</v>
      </c>
    </row>
    <row r="647" spans="1:17" x14ac:dyDescent="0.3">
      <c r="A647" s="44"/>
      <c r="B647" s="44"/>
      <c r="C647" s="44"/>
      <c r="D647" s="44"/>
      <c r="E647" s="44"/>
      <c r="F647" s="44"/>
      <c r="G647" s="44" t="s">
        <v>1879</v>
      </c>
      <c r="H647" s="44"/>
      <c r="I647" s="44"/>
      <c r="J647" s="44"/>
      <c r="K647" s="44"/>
      <c r="L647" s="44"/>
      <c r="M647" s="44" t="str">
        <v>FRC11 Côte-d’Or</v>
      </c>
      <c r="N647" s="44" t="str">
        <v>FRC11 Côte-d’Or</v>
      </c>
      <c r="O647" s="44" t="str">
        <v>FRC11 Côte-d’Or</v>
      </c>
      <c r="P647" s="44" t="str">
        <v>FRC11 Côte-d’Or</v>
      </c>
      <c r="Q647" s="44" t="str">
        <v>FRC11 Côte-d’Or</v>
      </c>
    </row>
    <row r="648" spans="1:17" x14ac:dyDescent="0.3">
      <c r="A648" s="44"/>
      <c r="B648" s="44"/>
      <c r="C648" s="44"/>
      <c r="D648" s="44"/>
      <c r="E648" s="44"/>
      <c r="F648" s="44"/>
      <c r="G648" s="44" t="s">
        <v>1880</v>
      </c>
      <c r="H648" s="44"/>
      <c r="I648" s="44"/>
      <c r="J648" s="44"/>
      <c r="K648" s="44"/>
      <c r="L648" s="44"/>
      <c r="M648" s="44" t="str">
        <v>FRC12 Nièvre</v>
      </c>
      <c r="N648" s="44" t="str">
        <v>FRC12 Nièvre</v>
      </c>
      <c r="O648" s="44" t="str">
        <v>FRC12 Nièvre</v>
      </c>
      <c r="P648" s="44" t="str">
        <v>FRC12 Nièvre</v>
      </c>
      <c r="Q648" s="44" t="str">
        <v>FRC12 Nièvre</v>
      </c>
    </row>
    <row r="649" spans="1:17" x14ac:dyDescent="0.3">
      <c r="A649" s="44"/>
      <c r="B649" s="44"/>
      <c r="C649" s="44"/>
      <c r="D649" s="44"/>
      <c r="E649" s="44"/>
      <c r="F649" s="44"/>
      <c r="G649" s="44" t="s">
        <v>1881</v>
      </c>
      <c r="H649" s="44"/>
      <c r="I649" s="44"/>
      <c r="J649" s="44"/>
      <c r="K649" s="44"/>
      <c r="L649" s="44"/>
      <c r="M649" s="44" t="str">
        <v>FRC13 Saône-et-Loire</v>
      </c>
      <c r="N649" s="44" t="str">
        <v>FRC13 Saône-et-Loire</v>
      </c>
      <c r="O649" s="44" t="str">
        <v>FRC13 Saône-et-Loire</v>
      </c>
      <c r="P649" s="44" t="str">
        <v>FRC13 Saône-et-Loire</v>
      </c>
      <c r="Q649" s="44" t="str">
        <v>FRC13 Saône-et-Loire</v>
      </c>
    </row>
    <row r="650" spans="1:17" x14ac:dyDescent="0.3">
      <c r="A650" s="44"/>
      <c r="B650" s="44"/>
      <c r="C650" s="44"/>
      <c r="D650" s="44"/>
      <c r="E650" s="44"/>
      <c r="F650" s="44"/>
      <c r="G650" s="44" t="s">
        <v>1882</v>
      </c>
      <c r="H650" s="44"/>
      <c r="I650" s="44"/>
      <c r="J650" s="44"/>
      <c r="K650" s="44"/>
      <c r="L650" s="44"/>
      <c r="M650" s="44" t="str">
        <v>FRC14 Yonne</v>
      </c>
      <c r="N650" s="44" t="str">
        <v>FRC14 Yonne</v>
      </c>
      <c r="O650" s="44" t="str">
        <v>FRC14 Yonne</v>
      </c>
      <c r="P650" s="44" t="str">
        <v>FRC14 Yonne</v>
      </c>
      <c r="Q650" s="44" t="str">
        <v>FRC14 Yonne</v>
      </c>
    </row>
    <row r="651" spans="1:17" x14ac:dyDescent="0.3">
      <c r="A651" s="44"/>
      <c r="B651" s="44"/>
      <c r="C651" s="44"/>
      <c r="D651" s="44"/>
      <c r="E651" s="44"/>
      <c r="F651" s="44"/>
      <c r="G651" s="44" t="s">
        <v>1883</v>
      </c>
      <c r="H651" s="44"/>
      <c r="I651" s="44"/>
      <c r="J651" s="44"/>
      <c r="K651" s="44"/>
      <c r="L651" s="44"/>
      <c r="M651" s="44" t="str">
        <v>FRC21 Doubs</v>
      </c>
      <c r="N651" s="44" t="str">
        <v>FRC21 Doubs</v>
      </c>
      <c r="O651" s="44" t="str">
        <v>FRC21 Doubs</v>
      </c>
      <c r="P651" s="44" t="str">
        <v>FRC21 Doubs</v>
      </c>
      <c r="Q651" s="44" t="str">
        <v>FRC21 Doubs</v>
      </c>
    </row>
    <row r="652" spans="1:17" x14ac:dyDescent="0.3">
      <c r="A652" s="44"/>
      <c r="B652" s="44"/>
      <c r="C652" s="44"/>
      <c r="D652" s="44"/>
      <c r="E652" s="44"/>
      <c r="F652" s="44"/>
      <c r="G652" s="44" t="s">
        <v>1884</v>
      </c>
      <c r="H652" s="44"/>
      <c r="I652" s="44"/>
      <c r="J652" s="44"/>
      <c r="K652" s="44"/>
      <c r="L652" s="44"/>
      <c r="M652" s="44" t="str">
        <v>FRC22 Jura</v>
      </c>
      <c r="N652" s="44" t="str">
        <v>FRC22 Jura</v>
      </c>
      <c r="O652" s="44" t="str">
        <v>FRC22 Jura</v>
      </c>
      <c r="P652" s="44" t="str">
        <v>FRC22 Jura</v>
      </c>
      <c r="Q652" s="44" t="str">
        <v>FRC22 Jura</v>
      </c>
    </row>
    <row r="653" spans="1:17" x14ac:dyDescent="0.3">
      <c r="A653" s="44"/>
      <c r="B653" s="44"/>
      <c r="C653" s="44"/>
      <c r="D653" s="44"/>
      <c r="E653" s="44"/>
      <c r="F653" s="44"/>
      <c r="G653" s="44" t="s">
        <v>1885</v>
      </c>
      <c r="H653" s="44"/>
      <c r="I653" s="44"/>
      <c r="J653" s="44"/>
      <c r="K653" s="44"/>
      <c r="L653" s="44"/>
      <c r="M653" s="44" t="str">
        <v>FRC23 Haute-Saône</v>
      </c>
      <c r="N653" s="44" t="str">
        <v>FRC23 Haute-Saône</v>
      </c>
      <c r="O653" s="44" t="str">
        <v>FRC23 Haute-Saône</v>
      </c>
      <c r="P653" s="44" t="str">
        <v>FRC23 Haute-Saône</v>
      </c>
      <c r="Q653" s="44" t="str">
        <v>FRC23 Haute-Saône</v>
      </c>
    </row>
    <row r="654" spans="1:17" x14ac:dyDescent="0.3">
      <c r="A654" s="44"/>
      <c r="B654" s="44"/>
      <c r="C654" s="44"/>
      <c r="D654" s="44"/>
      <c r="E654" s="44"/>
      <c r="F654" s="44"/>
      <c r="G654" s="44" t="s">
        <v>1886</v>
      </c>
      <c r="H654" s="44"/>
      <c r="I654" s="44"/>
      <c r="J654" s="44"/>
      <c r="K654" s="44"/>
      <c r="L654" s="44"/>
      <c r="M654" s="44" t="str">
        <v>FRC24 Territoire de Belfort</v>
      </c>
      <c r="N654" s="44" t="str">
        <v>FRC24 Territoire de Belfort</v>
      </c>
      <c r="O654" s="44" t="str">
        <v>FRC24 Territoire de Belfort</v>
      </c>
      <c r="P654" s="44" t="str">
        <v>FRC24 Territoire de Belfort</v>
      </c>
      <c r="Q654" s="44" t="str">
        <v>FRC24 Territoire de Belfort</v>
      </c>
    </row>
    <row r="655" spans="1:17" x14ac:dyDescent="0.3">
      <c r="A655" s="44"/>
      <c r="B655" s="44"/>
      <c r="C655" s="44"/>
      <c r="D655" s="44"/>
      <c r="E655" s="44"/>
      <c r="F655" s="44"/>
      <c r="G655" s="44" t="s">
        <v>1887</v>
      </c>
      <c r="H655" s="44"/>
      <c r="I655" s="44"/>
      <c r="J655" s="44"/>
      <c r="K655" s="44"/>
      <c r="L655" s="44"/>
      <c r="M655" s="44" t="str">
        <v xml:space="preserve">FRD11 Calvados </v>
      </c>
      <c r="N655" s="44" t="str">
        <v xml:space="preserve">FRD11 Calvados </v>
      </c>
      <c r="O655" s="44" t="str">
        <v xml:space="preserve">FRD11 Calvados </v>
      </c>
      <c r="P655" s="44" t="str">
        <v xml:space="preserve">FRD11 Calvados </v>
      </c>
      <c r="Q655" s="44" t="str">
        <v xml:space="preserve">FRD11 Calvados </v>
      </c>
    </row>
    <row r="656" spans="1:17" x14ac:dyDescent="0.3">
      <c r="A656" s="44"/>
      <c r="B656" s="44"/>
      <c r="C656" s="44"/>
      <c r="D656" s="44"/>
      <c r="E656" s="44"/>
      <c r="F656" s="44"/>
      <c r="G656" s="44" t="s">
        <v>1888</v>
      </c>
      <c r="H656" s="44"/>
      <c r="I656" s="44"/>
      <c r="J656" s="44"/>
      <c r="K656" s="44"/>
      <c r="L656" s="44"/>
      <c r="M656" s="44" t="str">
        <v xml:space="preserve">FRD12 Manche </v>
      </c>
      <c r="N656" s="44" t="str">
        <v xml:space="preserve">FRD12 Manche </v>
      </c>
      <c r="O656" s="44" t="str">
        <v xml:space="preserve">FRD12 Manche </v>
      </c>
      <c r="P656" s="44" t="str">
        <v xml:space="preserve">FRD12 Manche </v>
      </c>
      <c r="Q656" s="44" t="str">
        <v xml:space="preserve">FRD12 Manche </v>
      </c>
    </row>
    <row r="657" spans="1:17" x14ac:dyDescent="0.3">
      <c r="A657" s="44"/>
      <c r="B657" s="44"/>
      <c r="C657" s="44"/>
      <c r="D657" s="44"/>
      <c r="E657" s="44"/>
      <c r="F657" s="44"/>
      <c r="G657" s="44" t="s">
        <v>1889</v>
      </c>
      <c r="H657" s="44"/>
      <c r="I657" s="44"/>
      <c r="J657" s="44"/>
      <c r="K657" s="44"/>
      <c r="L657" s="44"/>
      <c r="M657" s="44" t="str">
        <v>FRD13 Orne</v>
      </c>
      <c r="N657" s="44" t="str">
        <v>FRD13 Orne</v>
      </c>
      <c r="O657" s="44" t="str">
        <v>FRD13 Orne</v>
      </c>
      <c r="P657" s="44" t="str">
        <v>FRD13 Orne</v>
      </c>
      <c r="Q657" s="44" t="str">
        <v>FRD13 Orne</v>
      </c>
    </row>
    <row r="658" spans="1:17" x14ac:dyDescent="0.3">
      <c r="A658" s="44"/>
      <c r="B658" s="44"/>
      <c r="C658" s="44"/>
      <c r="D658" s="44"/>
      <c r="E658" s="44"/>
      <c r="F658" s="44"/>
      <c r="G658" s="44" t="s">
        <v>1890</v>
      </c>
      <c r="H658" s="44"/>
      <c r="I658" s="44"/>
      <c r="J658" s="44"/>
      <c r="K658" s="44"/>
      <c r="L658" s="44"/>
      <c r="M658" s="44" t="str">
        <v>FRD21 Eure</v>
      </c>
      <c r="N658" s="44" t="str">
        <v>FRD21 Eure</v>
      </c>
      <c r="O658" s="44" t="str">
        <v>FRD21 Eure</v>
      </c>
      <c r="P658" s="44" t="str">
        <v>FRD21 Eure</v>
      </c>
      <c r="Q658" s="44" t="str">
        <v>FRD21 Eure</v>
      </c>
    </row>
    <row r="659" spans="1:17" x14ac:dyDescent="0.3">
      <c r="A659" s="44"/>
      <c r="B659" s="44"/>
      <c r="C659" s="44"/>
      <c r="D659" s="44"/>
      <c r="E659" s="44"/>
      <c r="F659" s="44"/>
      <c r="G659" s="44" t="s">
        <v>1891</v>
      </c>
      <c r="H659" s="44"/>
      <c r="I659" s="44"/>
      <c r="J659" s="44"/>
      <c r="K659" s="44"/>
      <c r="L659" s="44"/>
      <c r="M659" s="44" t="str">
        <v>FRD22 Seine-Maritime</v>
      </c>
      <c r="N659" s="44" t="str">
        <v>FRD22 Seine-Maritime</v>
      </c>
      <c r="O659" s="44" t="str">
        <v>FRD22 Seine-Maritime</v>
      </c>
      <c r="P659" s="44" t="str">
        <v>FRD22 Seine-Maritime</v>
      </c>
      <c r="Q659" s="44" t="str">
        <v>FRD22 Seine-Maritime</v>
      </c>
    </row>
    <row r="660" spans="1:17" x14ac:dyDescent="0.3">
      <c r="A660" s="44"/>
      <c r="B660" s="44"/>
      <c r="C660" s="44"/>
      <c r="D660" s="44"/>
      <c r="E660" s="44"/>
      <c r="F660" s="44"/>
      <c r="G660" s="44" t="s">
        <v>1892</v>
      </c>
      <c r="H660" s="44"/>
      <c r="I660" s="44"/>
      <c r="J660" s="44"/>
      <c r="K660" s="44"/>
      <c r="L660" s="44"/>
      <c r="M660" s="44" t="str">
        <v>FRE11 Nord</v>
      </c>
      <c r="N660" s="44" t="str">
        <v>FRE11 Nord</v>
      </c>
      <c r="O660" s="44" t="str">
        <v>FRE11 Nord</v>
      </c>
      <c r="P660" s="44" t="str">
        <v>FRE11 Nord</v>
      </c>
      <c r="Q660" s="44" t="str">
        <v>FRE11 Nord</v>
      </c>
    </row>
    <row r="661" spans="1:17" x14ac:dyDescent="0.3">
      <c r="A661" s="44"/>
      <c r="B661" s="44"/>
      <c r="C661" s="44"/>
      <c r="D661" s="44"/>
      <c r="E661" s="44"/>
      <c r="F661" s="44"/>
      <c r="G661" s="44" t="s">
        <v>1893</v>
      </c>
      <c r="H661" s="44"/>
      <c r="I661" s="44"/>
      <c r="J661" s="44"/>
      <c r="K661" s="44"/>
      <c r="L661" s="44"/>
      <c r="M661" s="44" t="str">
        <v>FRE12 Pas-de-Calais</v>
      </c>
      <c r="N661" s="44" t="str">
        <v>FRE12 Pas-de-Calais</v>
      </c>
      <c r="O661" s="44" t="str">
        <v>FRE12 Pas-de-Calais</v>
      </c>
      <c r="P661" s="44" t="str">
        <v>FRE12 Pas-de-Calais</v>
      </c>
      <c r="Q661" s="44" t="str">
        <v>FRE12 Pas-de-Calais</v>
      </c>
    </row>
    <row r="662" spans="1:17" x14ac:dyDescent="0.3">
      <c r="A662" s="44"/>
      <c r="B662" s="44"/>
      <c r="C662" s="44"/>
      <c r="D662" s="44"/>
      <c r="E662" s="44"/>
      <c r="F662" s="44"/>
      <c r="G662" s="44" t="s">
        <v>1894</v>
      </c>
      <c r="H662" s="44"/>
      <c r="I662" s="44"/>
      <c r="J662" s="44"/>
      <c r="K662" s="44"/>
      <c r="L662" s="44"/>
      <c r="M662" s="44" t="str">
        <v>FRE21 Aisne</v>
      </c>
      <c r="N662" s="44" t="str">
        <v>FRE21 Aisne</v>
      </c>
      <c r="O662" s="44" t="str">
        <v>FRE21 Aisne</v>
      </c>
      <c r="P662" s="44" t="str">
        <v>FRE21 Aisne</v>
      </c>
      <c r="Q662" s="44" t="str">
        <v>FRE21 Aisne</v>
      </c>
    </row>
    <row r="663" spans="1:17" x14ac:dyDescent="0.3">
      <c r="A663" s="44"/>
      <c r="B663" s="44"/>
      <c r="C663" s="44"/>
      <c r="D663" s="44"/>
      <c r="E663" s="44"/>
      <c r="F663" s="44"/>
      <c r="G663" s="44" t="s">
        <v>1895</v>
      </c>
      <c r="H663" s="44"/>
      <c r="I663" s="44"/>
      <c r="J663" s="44"/>
      <c r="K663" s="44"/>
      <c r="L663" s="44"/>
      <c r="M663" s="44" t="str">
        <v>FRE22 Oise</v>
      </c>
      <c r="N663" s="44" t="str">
        <v>FRE22 Oise</v>
      </c>
      <c r="O663" s="44" t="str">
        <v>FRE22 Oise</v>
      </c>
      <c r="P663" s="44" t="str">
        <v>FRE22 Oise</v>
      </c>
      <c r="Q663" s="44" t="str">
        <v>FRE22 Oise</v>
      </c>
    </row>
    <row r="664" spans="1:17" x14ac:dyDescent="0.3">
      <c r="A664" s="44"/>
      <c r="B664" s="44"/>
      <c r="C664" s="44"/>
      <c r="D664" s="44"/>
      <c r="E664" s="44"/>
      <c r="F664" s="44"/>
      <c r="G664" s="44" t="s">
        <v>1896</v>
      </c>
      <c r="H664" s="44"/>
      <c r="I664" s="44"/>
      <c r="J664" s="44"/>
      <c r="K664" s="44"/>
      <c r="L664" s="44"/>
      <c r="M664" s="44" t="str">
        <v>FRE23 Somme</v>
      </c>
      <c r="N664" s="44" t="str">
        <v>FRE23 Somme</v>
      </c>
      <c r="O664" s="44" t="str">
        <v>FRE23 Somme</v>
      </c>
      <c r="P664" s="44" t="str">
        <v>FRE23 Somme</v>
      </c>
      <c r="Q664" s="44" t="str">
        <v>FRE23 Somme</v>
      </c>
    </row>
    <row r="665" spans="1:17" x14ac:dyDescent="0.3">
      <c r="A665" s="44"/>
      <c r="B665" s="44"/>
      <c r="C665" s="44"/>
      <c r="D665" s="44"/>
      <c r="E665" s="44"/>
      <c r="F665" s="44"/>
      <c r="G665" s="44" t="s">
        <v>1897</v>
      </c>
      <c r="H665" s="44"/>
      <c r="I665" s="44"/>
      <c r="J665" s="44"/>
      <c r="K665" s="44"/>
      <c r="L665" s="44"/>
      <c r="M665" s="44" t="str">
        <v>FRF11 Bas-Rhin</v>
      </c>
      <c r="N665" s="44" t="str">
        <v>FRF11 Bas-Rhin</v>
      </c>
      <c r="O665" s="44" t="str">
        <v>FRF11 Bas-Rhin</v>
      </c>
      <c r="P665" s="44" t="str">
        <v>FRF11 Bas-Rhin</v>
      </c>
      <c r="Q665" s="44" t="str">
        <v>FRF11 Bas-Rhin</v>
      </c>
    </row>
    <row r="666" spans="1:17" x14ac:dyDescent="0.3">
      <c r="A666" s="44"/>
      <c r="B666" s="44"/>
      <c r="C666" s="44"/>
      <c r="D666" s="44"/>
      <c r="E666" s="44"/>
      <c r="F666" s="44"/>
      <c r="G666" s="44" t="s">
        <v>1898</v>
      </c>
      <c r="H666" s="44"/>
      <c r="I666" s="44"/>
      <c r="J666" s="44"/>
      <c r="K666" s="44"/>
      <c r="L666" s="44"/>
      <c r="M666" s="44" t="str">
        <v>FRF12 Haut-Rhin</v>
      </c>
      <c r="N666" s="44" t="str">
        <v>FRF12 Haut-Rhin</v>
      </c>
      <c r="O666" s="44" t="str">
        <v>FRF12 Haut-Rhin</v>
      </c>
      <c r="P666" s="44" t="str">
        <v>FRF12 Haut-Rhin</v>
      </c>
      <c r="Q666" s="44" t="str">
        <v>FRF12 Haut-Rhin</v>
      </c>
    </row>
    <row r="667" spans="1:17" x14ac:dyDescent="0.3">
      <c r="A667" s="44"/>
      <c r="B667" s="44"/>
      <c r="C667" s="44"/>
      <c r="D667" s="44"/>
      <c r="E667" s="44"/>
      <c r="F667" s="44"/>
      <c r="G667" s="44" t="s">
        <v>1899</v>
      </c>
      <c r="H667" s="44"/>
      <c r="I667" s="44"/>
      <c r="J667" s="44"/>
      <c r="K667" s="44"/>
      <c r="L667" s="44"/>
      <c r="M667" s="44" t="str">
        <v>FRF21 Ardennes</v>
      </c>
      <c r="N667" s="44" t="str">
        <v>FRF21 Ardennes</v>
      </c>
      <c r="O667" s="44" t="str">
        <v>FRF21 Ardennes</v>
      </c>
      <c r="P667" s="44" t="str">
        <v>FRF21 Ardennes</v>
      </c>
      <c r="Q667" s="44" t="str">
        <v>FRF21 Ardennes</v>
      </c>
    </row>
    <row r="668" spans="1:17" x14ac:dyDescent="0.3">
      <c r="A668" s="44"/>
      <c r="B668" s="44"/>
      <c r="C668" s="44"/>
      <c r="D668" s="44"/>
      <c r="E668" s="44"/>
      <c r="F668" s="44"/>
      <c r="G668" s="44" t="s">
        <v>1900</v>
      </c>
      <c r="H668" s="44"/>
      <c r="I668" s="44"/>
      <c r="J668" s="44"/>
      <c r="K668" s="44"/>
      <c r="L668" s="44"/>
      <c r="M668" s="44" t="str">
        <v>FRF22 Aube</v>
      </c>
      <c r="N668" s="44" t="str">
        <v>FRF22 Aube</v>
      </c>
      <c r="O668" s="44" t="str">
        <v>FRF22 Aube</v>
      </c>
      <c r="P668" s="44" t="str">
        <v>FRF22 Aube</v>
      </c>
      <c r="Q668" s="44" t="str">
        <v>FRF22 Aube</v>
      </c>
    </row>
    <row r="669" spans="1:17" x14ac:dyDescent="0.3">
      <c r="A669" s="44"/>
      <c r="B669" s="44"/>
      <c r="C669" s="44"/>
      <c r="D669" s="44"/>
      <c r="E669" s="44"/>
      <c r="F669" s="44"/>
      <c r="G669" s="44" t="s">
        <v>1901</v>
      </c>
      <c r="H669" s="44"/>
      <c r="I669" s="44"/>
      <c r="J669" s="44"/>
      <c r="K669" s="44"/>
      <c r="L669" s="44"/>
      <c r="M669" s="44" t="str">
        <v>FRF23 Marne</v>
      </c>
      <c r="N669" s="44" t="str">
        <v>FRF23 Marne</v>
      </c>
      <c r="O669" s="44" t="str">
        <v>FRF23 Marne</v>
      </c>
      <c r="P669" s="44" t="str">
        <v>FRF23 Marne</v>
      </c>
      <c r="Q669" s="44" t="str">
        <v>FRF23 Marne</v>
      </c>
    </row>
    <row r="670" spans="1:17" x14ac:dyDescent="0.3">
      <c r="A670" s="44"/>
      <c r="B670" s="44"/>
      <c r="C670" s="44"/>
      <c r="D670" s="44"/>
      <c r="E670" s="44"/>
      <c r="F670" s="44"/>
      <c r="G670" s="44" t="s">
        <v>1902</v>
      </c>
      <c r="H670" s="44"/>
      <c r="I670" s="44"/>
      <c r="J670" s="44"/>
      <c r="K670" s="44"/>
      <c r="L670" s="44"/>
      <c r="M670" s="44" t="str">
        <v>FRF24 Haute-Marne</v>
      </c>
      <c r="N670" s="44" t="str">
        <v>FRF24 Haute-Marne</v>
      </c>
      <c r="O670" s="44" t="str">
        <v>FRF24 Haute-Marne</v>
      </c>
      <c r="P670" s="44" t="str">
        <v>FRF24 Haute-Marne</v>
      </c>
      <c r="Q670" s="44" t="str">
        <v>FRF24 Haute-Marne</v>
      </c>
    </row>
    <row r="671" spans="1:17" x14ac:dyDescent="0.3">
      <c r="A671" s="44"/>
      <c r="B671" s="44"/>
      <c r="C671" s="44"/>
      <c r="D671" s="44"/>
      <c r="E671" s="44"/>
      <c r="F671" s="44"/>
      <c r="G671" s="44" t="s">
        <v>1903</v>
      </c>
      <c r="H671" s="44"/>
      <c r="I671" s="44"/>
      <c r="J671" s="44"/>
      <c r="K671" s="44"/>
      <c r="L671" s="44"/>
      <c r="M671" s="44" t="str">
        <v xml:space="preserve">FRF31 Meurthe-et-Moselle </v>
      </c>
      <c r="N671" s="44" t="str">
        <v xml:space="preserve">FRF31 Meurthe-et-Moselle </v>
      </c>
      <c r="O671" s="44" t="str">
        <v xml:space="preserve">FRF31 Meurthe-et-Moselle </v>
      </c>
      <c r="P671" s="44" t="str">
        <v xml:space="preserve">FRF31 Meurthe-et-Moselle </v>
      </c>
      <c r="Q671" s="44" t="str">
        <v xml:space="preserve">FRF31 Meurthe-et-Moselle </v>
      </c>
    </row>
    <row r="672" spans="1:17" x14ac:dyDescent="0.3">
      <c r="A672" s="44"/>
      <c r="B672" s="44"/>
      <c r="C672" s="44"/>
      <c r="D672" s="44"/>
      <c r="E672" s="44"/>
      <c r="F672" s="44"/>
      <c r="G672" s="44" t="s">
        <v>1904</v>
      </c>
      <c r="H672" s="44"/>
      <c r="I672" s="44"/>
      <c r="J672" s="44"/>
      <c r="K672" s="44"/>
      <c r="L672" s="44"/>
      <c r="M672" s="44" t="str">
        <v xml:space="preserve">FRF32 Meuse </v>
      </c>
      <c r="N672" s="44" t="str">
        <v xml:space="preserve">FRF32 Meuse </v>
      </c>
      <c r="O672" s="44" t="str">
        <v xml:space="preserve">FRF32 Meuse </v>
      </c>
      <c r="P672" s="44" t="str">
        <v xml:space="preserve">FRF32 Meuse </v>
      </c>
      <c r="Q672" s="44" t="str">
        <v xml:space="preserve">FRF32 Meuse </v>
      </c>
    </row>
    <row r="673" spans="1:17" x14ac:dyDescent="0.3">
      <c r="A673" s="44"/>
      <c r="B673" s="44"/>
      <c r="C673" s="44"/>
      <c r="D673" s="44"/>
      <c r="E673" s="44"/>
      <c r="F673" s="44"/>
      <c r="G673" s="44" t="s">
        <v>1905</v>
      </c>
      <c r="H673" s="44"/>
      <c r="I673" s="44"/>
      <c r="J673" s="44"/>
      <c r="K673" s="44"/>
      <c r="L673" s="44"/>
      <c r="M673" s="44" t="str">
        <v>FRF33 Moselle</v>
      </c>
      <c r="N673" s="44" t="str">
        <v>FRF33 Moselle</v>
      </c>
      <c r="O673" s="44" t="str">
        <v>FRF33 Moselle</v>
      </c>
      <c r="P673" s="44" t="str">
        <v>FRF33 Moselle</v>
      </c>
      <c r="Q673" s="44" t="str">
        <v>FRF33 Moselle</v>
      </c>
    </row>
    <row r="674" spans="1:17" x14ac:dyDescent="0.3">
      <c r="A674" s="44"/>
      <c r="B674" s="44"/>
      <c r="C674" s="44"/>
      <c r="D674" s="44"/>
      <c r="E674" s="44"/>
      <c r="F674" s="44"/>
      <c r="G674" s="44" t="s">
        <v>1906</v>
      </c>
      <c r="H674" s="44"/>
      <c r="I674" s="44"/>
      <c r="J674" s="44"/>
      <c r="K674" s="44"/>
      <c r="L674" s="44"/>
      <c r="M674" s="44" t="str">
        <v>FRF34 Vosges</v>
      </c>
      <c r="N674" s="44" t="str">
        <v>FRF34 Vosges</v>
      </c>
      <c r="O674" s="44" t="str">
        <v>FRF34 Vosges</v>
      </c>
      <c r="P674" s="44" t="str">
        <v>FRF34 Vosges</v>
      </c>
      <c r="Q674" s="44" t="str">
        <v>FRF34 Vosges</v>
      </c>
    </row>
    <row r="675" spans="1:17" x14ac:dyDescent="0.3">
      <c r="A675" s="44"/>
      <c r="B675" s="44"/>
      <c r="C675" s="44"/>
      <c r="D675" s="44"/>
      <c r="E675" s="44"/>
      <c r="F675" s="44"/>
      <c r="G675" s="44" t="s">
        <v>1907</v>
      </c>
      <c r="H675" s="44"/>
      <c r="I675" s="44"/>
      <c r="J675" s="44"/>
      <c r="K675" s="44"/>
      <c r="L675" s="44"/>
      <c r="M675" s="44" t="str">
        <v>FRG01 Loire-Atlantique</v>
      </c>
      <c r="N675" s="44" t="str">
        <v>FRG01 Loire-Atlantique</v>
      </c>
      <c r="O675" s="44" t="str">
        <v>FRG01 Loire-Atlantique</v>
      </c>
      <c r="P675" s="44" t="str">
        <v>FRG01 Loire-Atlantique</v>
      </c>
      <c r="Q675" s="44" t="str">
        <v>FRG01 Loire-Atlantique</v>
      </c>
    </row>
    <row r="676" spans="1:17" x14ac:dyDescent="0.3">
      <c r="A676" s="44"/>
      <c r="B676" s="44"/>
      <c r="C676" s="44"/>
      <c r="D676" s="44"/>
      <c r="E676" s="44"/>
      <c r="F676" s="44"/>
      <c r="G676" s="44" t="s">
        <v>1908</v>
      </c>
      <c r="H676" s="44"/>
      <c r="I676" s="44"/>
      <c r="J676" s="44"/>
      <c r="K676" s="44"/>
      <c r="L676" s="44"/>
      <c r="M676" s="44" t="str">
        <v>FRG02 Maine-et-Loire</v>
      </c>
      <c r="N676" s="44" t="str">
        <v>FRG02 Maine-et-Loire</v>
      </c>
      <c r="O676" s="44" t="str">
        <v>FRG02 Maine-et-Loire</v>
      </c>
      <c r="P676" s="44" t="str">
        <v>FRG02 Maine-et-Loire</v>
      </c>
      <c r="Q676" s="44" t="str">
        <v>FRG02 Maine-et-Loire</v>
      </c>
    </row>
    <row r="677" spans="1:17" x14ac:dyDescent="0.3">
      <c r="A677" s="44"/>
      <c r="B677" s="44"/>
      <c r="C677" s="44"/>
      <c r="D677" s="44"/>
      <c r="E677" s="44"/>
      <c r="F677" s="44"/>
      <c r="G677" s="44" t="s">
        <v>1909</v>
      </c>
      <c r="H677" s="44"/>
      <c r="I677" s="44"/>
      <c r="J677" s="44"/>
      <c r="K677" s="44"/>
      <c r="L677" s="44"/>
      <c r="M677" s="44" t="str">
        <v>FRG03 Mayenne</v>
      </c>
      <c r="N677" s="44" t="str">
        <v>FRG03 Mayenne</v>
      </c>
      <c r="O677" s="44" t="str">
        <v>FRG03 Mayenne</v>
      </c>
      <c r="P677" s="44" t="str">
        <v>FRG03 Mayenne</v>
      </c>
      <c r="Q677" s="44" t="str">
        <v>FRG03 Mayenne</v>
      </c>
    </row>
    <row r="678" spans="1:17" x14ac:dyDescent="0.3">
      <c r="A678" s="44"/>
      <c r="B678" s="44"/>
      <c r="C678" s="44"/>
      <c r="D678" s="44"/>
      <c r="E678" s="44"/>
      <c r="F678" s="44"/>
      <c r="G678" s="44" t="s">
        <v>1910</v>
      </c>
      <c r="H678" s="44"/>
      <c r="I678" s="44"/>
      <c r="J678" s="44"/>
      <c r="K678" s="44"/>
      <c r="L678" s="44"/>
      <c r="M678" s="44" t="str">
        <v>FRG04 Sarthe</v>
      </c>
      <c r="N678" s="44" t="str">
        <v>FRG04 Sarthe</v>
      </c>
      <c r="O678" s="44" t="str">
        <v>FRG04 Sarthe</v>
      </c>
      <c r="P678" s="44" t="str">
        <v>FRG04 Sarthe</v>
      </c>
      <c r="Q678" s="44" t="str">
        <v>FRG04 Sarthe</v>
      </c>
    </row>
    <row r="679" spans="1:17" x14ac:dyDescent="0.3">
      <c r="A679" s="44"/>
      <c r="B679" s="44"/>
      <c r="C679" s="44"/>
      <c r="D679" s="44"/>
      <c r="E679" s="44"/>
      <c r="F679" s="44"/>
      <c r="G679" s="44" t="s">
        <v>1911</v>
      </c>
      <c r="H679" s="44"/>
      <c r="I679" s="44"/>
      <c r="J679" s="44"/>
      <c r="K679" s="44"/>
      <c r="L679" s="44"/>
      <c r="M679" s="44" t="str">
        <v>FRG05 Vendée</v>
      </c>
      <c r="N679" s="44" t="str">
        <v>FRG05 Vendée</v>
      </c>
      <c r="O679" s="44" t="str">
        <v>FRG05 Vendée</v>
      </c>
      <c r="P679" s="44" t="str">
        <v>FRG05 Vendée</v>
      </c>
      <c r="Q679" s="44" t="str">
        <v>FRG05 Vendée</v>
      </c>
    </row>
    <row r="680" spans="1:17" x14ac:dyDescent="0.3">
      <c r="A680" s="44"/>
      <c r="B680" s="44"/>
      <c r="C680" s="44"/>
      <c r="D680" s="44"/>
      <c r="E680" s="44"/>
      <c r="F680" s="44"/>
      <c r="G680" s="44" t="s">
        <v>1912</v>
      </c>
      <c r="H680" s="44"/>
      <c r="I680" s="44"/>
      <c r="J680" s="44"/>
      <c r="K680" s="44"/>
      <c r="L680" s="44"/>
      <c r="M680" s="44" t="str">
        <v>FRH01 Côtes-d’Armor</v>
      </c>
      <c r="N680" s="44" t="str">
        <v>FRH01 Côtes-d’Armor</v>
      </c>
      <c r="O680" s="44" t="str">
        <v>FRH01 Côtes-d’Armor</v>
      </c>
      <c r="P680" s="44" t="str">
        <v>FRH01 Côtes-d’Armor</v>
      </c>
      <c r="Q680" s="44" t="str">
        <v>FRH01 Côtes-d’Armor</v>
      </c>
    </row>
    <row r="681" spans="1:17" x14ac:dyDescent="0.3">
      <c r="A681" s="44"/>
      <c r="B681" s="44"/>
      <c r="C681" s="44"/>
      <c r="D681" s="44"/>
      <c r="E681" s="44"/>
      <c r="F681" s="44"/>
      <c r="G681" s="44" t="s">
        <v>1913</v>
      </c>
      <c r="H681" s="44"/>
      <c r="I681" s="44"/>
      <c r="J681" s="44"/>
      <c r="K681" s="44"/>
      <c r="L681" s="44"/>
      <c r="M681" s="44" t="str">
        <v>FRH02 Finistère</v>
      </c>
      <c r="N681" s="44" t="str">
        <v>FRH02 Finistère</v>
      </c>
      <c r="O681" s="44" t="str">
        <v>FRH02 Finistère</v>
      </c>
      <c r="P681" s="44" t="str">
        <v>FRH02 Finistère</v>
      </c>
      <c r="Q681" s="44" t="str">
        <v>FRH02 Finistère</v>
      </c>
    </row>
    <row r="682" spans="1:17" x14ac:dyDescent="0.3">
      <c r="A682" s="44"/>
      <c r="B682" s="44"/>
      <c r="C682" s="44"/>
      <c r="D682" s="44"/>
      <c r="E682" s="44"/>
      <c r="F682" s="44"/>
      <c r="G682" s="44" t="s">
        <v>1914</v>
      </c>
      <c r="H682" s="44"/>
      <c r="I682" s="44"/>
      <c r="J682" s="44"/>
      <c r="K682" s="44"/>
      <c r="L682" s="44"/>
      <c r="M682" s="44" t="str">
        <v>FRH03 Ille-et-Vilaine</v>
      </c>
      <c r="N682" s="44" t="str">
        <v>FRH03 Ille-et-Vilaine</v>
      </c>
      <c r="O682" s="44" t="str">
        <v>FRH03 Ille-et-Vilaine</v>
      </c>
      <c r="P682" s="44" t="str">
        <v>FRH03 Ille-et-Vilaine</v>
      </c>
      <c r="Q682" s="44" t="str">
        <v>FRH03 Ille-et-Vilaine</v>
      </c>
    </row>
    <row r="683" spans="1:17" x14ac:dyDescent="0.3">
      <c r="A683" s="44"/>
      <c r="B683" s="44"/>
      <c r="C683" s="44"/>
      <c r="D683" s="44"/>
      <c r="E683" s="44"/>
      <c r="F683" s="44"/>
      <c r="G683" s="44" t="s">
        <v>1915</v>
      </c>
      <c r="H683" s="44"/>
      <c r="I683" s="44"/>
      <c r="J683" s="44"/>
      <c r="K683" s="44"/>
      <c r="L683" s="44"/>
      <c r="M683" s="44" t="str">
        <v>FRH04 Morbihan</v>
      </c>
      <c r="N683" s="44" t="str">
        <v>FRH04 Morbihan</v>
      </c>
      <c r="O683" s="44" t="str">
        <v>FRH04 Morbihan</v>
      </c>
      <c r="P683" s="44" t="str">
        <v>FRH04 Morbihan</v>
      </c>
      <c r="Q683" s="44" t="str">
        <v>FRH04 Morbihan</v>
      </c>
    </row>
    <row r="684" spans="1:17" x14ac:dyDescent="0.3">
      <c r="A684" s="44"/>
      <c r="B684" s="44"/>
      <c r="C684" s="44"/>
      <c r="D684" s="44"/>
      <c r="E684" s="44"/>
      <c r="F684" s="44"/>
      <c r="G684" s="44" t="s">
        <v>1916</v>
      </c>
      <c r="H684" s="44"/>
      <c r="I684" s="44"/>
      <c r="J684" s="44"/>
      <c r="K684" s="44"/>
      <c r="L684" s="44"/>
      <c r="M684" s="44" t="str">
        <v>FRI11 Dordogne</v>
      </c>
      <c r="N684" s="44" t="str">
        <v>FRI11 Dordogne</v>
      </c>
      <c r="O684" s="44" t="str">
        <v>FRI11 Dordogne</v>
      </c>
      <c r="P684" s="44" t="str">
        <v>FRI11 Dordogne</v>
      </c>
      <c r="Q684" s="44" t="str">
        <v>FRI11 Dordogne</v>
      </c>
    </row>
    <row r="685" spans="1:17" x14ac:dyDescent="0.3">
      <c r="A685" s="44"/>
      <c r="B685" s="44"/>
      <c r="C685" s="44"/>
      <c r="D685" s="44"/>
      <c r="E685" s="44"/>
      <c r="F685" s="44"/>
      <c r="G685" s="44" t="s">
        <v>1917</v>
      </c>
      <c r="H685" s="44"/>
      <c r="I685" s="44"/>
      <c r="J685" s="44"/>
      <c r="K685" s="44"/>
      <c r="L685" s="44"/>
      <c r="M685" s="44" t="str">
        <v>FRI12 Gironde</v>
      </c>
      <c r="N685" s="44" t="str">
        <v>FRI12 Gironde</v>
      </c>
      <c r="O685" s="44" t="str">
        <v>FRI12 Gironde</v>
      </c>
      <c r="P685" s="44" t="str">
        <v>FRI12 Gironde</v>
      </c>
      <c r="Q685" s="44" t="str">
        <v>FRI12 Gironde</v>
      </c>
    </row>
    <row r="686" spans="1:17" x14ac:dyDescent="0.3">
      <c r="A686" s="44"/>
      <c r="B686" s="44"/>
      <c r="C686" s="44"/>
      <c r="D686" s="44"/>
      <c r="E686" s="44"/>
      <c r="F686" s="44"/>
      <c r="G686" s="44" t="s">
        <v>1918</v>
      </c>
      <c r="H686" s="44"/>
      <c r="I686" s="44"/>
      <c r="J686" s="44"/>
      <c r="K686" s="44"/>
      <c r="L686" s="44"/>
      <c r="M686" s="44" t="str">
        <v>FRI13 Landes</v>
      </c>
      <c r="N686" s="44" t="str">
        <v>FRI13 Landes</v>
      </c>
      <c r="O686" s="44" t="str">
        <v>FRI13 Landes</v>
      </c>
      <c r="P686" s="44" t="str">
        <v>FRI13 Landes</v>
      </c>
      <c r="Q686" s="44" t="str">
        <v>FRI13 Landes</v>
      </c>
    </row>
    <row r="687" spans="1:17" x14ac:dyDescent="0.3">
      <c r="A687" s="44"/>
      <c r="B687" s="44"/>
      <c r="C687" s="44"/>
      <c r="D687" s="44"/>
      <c r="E687" s="44"/>
      <c r="F687" s="44"/>
      <c r="G687" s="44" t="s">
        <v>1919</v>
      </c>
      <c r="H687" s="44"/>
      <c r="I687" s="44"/>
      <c r="J687" s="44"/>
      <c r="K687" s="44"/>
      <c r="L687" s="44"/>
      <c r="M687" s="44" t="str">
        <v>FRI14 Lot-et-Garonne</v>
      </c>
      <c r="N687" s="44" t="str">
        <v>FRI14 Lot-et-Garonne</v>
      </c>
      <c r="O687" s="44" t="str">
        <v>FRI14 Lot-et-Garonne</v>
      </c>
      <c r="P687" s="44" t="str">
        <v>FRI14 Lot-et-Garonne</v>
      </c>
      <c r="Q687" s="44" t="str">
        <v>FRI14 Lot-et-Garonne</v>
      </c>
    </row>
    <row r="688" spans="1:17" x14ac:dyDescent="0.3">
      <c r="A688" s="44"/>
      <c r="B688" s="44"/>
      <c r="C688" s="44"/>
      <c r="D688" s="44"/>
      <c r="E688" s="44"/>
      <c r="F688" s="44"/>
      <c r="G688" s="44" t="s">
        <v>1920</v>
      </c>
      <c r="H688" s="44"/>
      <c r="I688" s="44"/>
      <c r="J688" s="44"/>
      <c r="K688" s="44"/>
      <c r="L688" s="44"/>
      <c r="M688" s="44" t="str">
        <v>FRI15 Pyrénées-Atlantiques</v>
      </c>
      <c r="N688" s="44" t="str">
        <v>FRI15 Pyrénées-Atlantiques</v>
      </c>
      <c r="O688" s="44" t="str">
        <v>FRI15 Pyrénées-Atlantiques</v>
      </c>
      <c r="P688" s="44" t="str">
        <v>FRI15 Pyrénées-Atlantiques</v>
      </c>
      <c r="Q688" s="44" t="str">
        <v>FRI15 Pyrénées-Atlantiques</v>
      </c>
    </row>
    <row r="689" spans="1:17" x14ac:dyDescent="0.3">
      <c r="A689" s="44"/>
      <c r="B689" s="44"/>
      <c r="C689" s="44"/>
      <c r="D689" s="44"/>
      <c r="E689" s="44"/>
      <c r="F689" s="44"/>
      <c r="G689" s="44" t="s">
        <v>1921</v>
      </c>
      <c r="H689" s="44"/>
      <c r="I689" s="44"/>
      <c r="J689" s="44"/>
      <c r="K689" s="44"/>
      <c r="L689" s="44"/>
      <c r="M689" s="44" t="str">
        <v>FRI21 Corrèze</v>
      </c>
      <c r="N689" s="44" t="str">
        <v>FRI21 Corrèze</v>
      </c>
      <c r="O689" s="44" t="str">
        <v>FRI21 Corrèze</v>
      </c>
      <c r="P689" s="44" t="str">
        <v>FRI21 Corrèze</v>
      </c>
      <c r="Q689" s="44" t="str">
        <v>FRI21 Corrèze</v>
      </c>
    </row>
    <row r="690" spans="1:17" x14ac:dyDescent="0.3">
      <c r="A690" s="44"/>
      <c r="B690" s="44"/>
      <c r="C690" s="44"/>
      <c r="D690" s="44"/>
      <c r="E690" s="44"/>
      <c r="F690" s="44"/>
      <c r="G690" s="44" t="s">
        <v>1922</v>
      </c>
      <c r="H690" s="44"/>
      <c r="I690" s="44"/>
      <c r="J690" s="44"/>
      <c r="K690" s="44"/>
      <c r="L690" s="44"/>
      <c r="M690" s="44" t="str">
        <v>FRI22 Creuse</v>
      </c>
      <c r="N690" s="44" t="str">
        <v>FRI22 Creuse</v>
      </c>
      <c r="O690" s="44" t="str">
        <v>FRI22 Creuse</v>
      </c>
      <c r="P690" s="44" t="str">
        <v>FRI22 Creuse</v>
      </c>
      <c r="Q690" s="44" t="str">
        <v>FRI22 Creuse</v>
      </c>
    </row>
    <row r="691" spans="1:17" x14ac:dyDescent="0.3">
      <c r="A691" s="44"/>
      <c r="B691" s="44"/>
      <c r="C691" s="44"/>
      <c r="D691" s="44"/>
      <c r="E691" s="44"/>
      <c r="F691" s="44"/>
      <c r="G691" s="44" t="s">
        <v>1923</v>
      </c>
      <c r="H691" s="44"/>
      <c r="I691" s="44"/>
      <c r="J691" s="44"/>
      <c r="K691" s="44"/>
      <c r="L691" s="44"/>
      <c r="M691" s="44" t="str">
        <v>FRI23 Haute-Vienne</v>
      </c>
      <c r="N691" s="44" t="str">
        <v>FRI23 Haute-Vienne</v>
      </c>
      <c r="O691" s="44" t="str">
        <v>FRI23 Haute-Vienne</v>
      </c>
      <c r="P691" s="44" t="str">
        <v>FRI23 Haute-Vienne</v>
      </c>
      <c r="Q691" s="44" t="str">
        <v>FRI23 Haute-Vienne</v>
      </c>
    </row>
    <row r="692" spans="1:17" x14ac:dyDescent="0.3">
      <c r="A692" s="44"/>
      <c r="B692" s="44"/>
      <c r="C692" s="44"/>
      <c r="D692" s="44"/>
      <c r="E692" s="44"/>
      <c r="F692" s="44"/>
      <c r="G692" s="44" t="s">
        <v>1924</v>
      </c>
      <c r="H692" s="44"/>
      <c r="I692" s="44"/>
      <c r="J692" s="44"/>
      <c r="K692" s="44"/>
      <c r="L692" s="44"/>
      <c r="M692" s="44" t="str">
        <v>FRI31 Charente</v>
      </c>
      <c r="N692" s="44" t="str">
        <v>FRI31 Charente</v>
      </c>
      <c r="O692" s="44" t="str">
        <v>FRI31 Charente</v>
      </c>
      <c r="P692" s="44" t="str">
        <v>FRI31 Charente</v>
      </c>
      <c r="Q692" s="44" t="str">
        <v>FRI31 Charente</v>
      </c>
    </row>
    <row r="693" spans="1:17" x14ac:dyDescent="0.3">
      <c r="A693" s="44"/>
      <c r="B693" s="44"/>
      <c r="C693" s="44"/>
      <c r="D693" s="44"/>
      <c r="E693" s="44"/>
      <c r="F693" s="44"/>
      <c r="G693" s="44" t="s">
        <v>1925</v>
      </c>
      <c r="H693" s="44"/>
      <c r="I693" s="44"/>
      <c r="J693" s="44"/>
      <c r="K693" s="44"/>
      <c r="L693" s="44"/>
      <c r="M693" s="44" t="str">
        <v>FRI32 Charente-Maritime</v>
      </c>
      <c r="N693" s="44" t="str">
        <v>FRI32 Charente-Maritime</v>
      </c>
      <c r="O693" s="44" t="str">
        <v>FRI32 Charente-Maritime</v>
      </c>
      <c r="P693" s="44" t="str">
        <v>FRI32 Charente-Maritime</v>
      </c>
      <c r="Q693" s="44" t="str">
        <v>FRI32 Charente-Maritime</v>
      </c>
    </row>
    <row r="694" spans="1:17" x14ac:dyDescent="0.3">
      <c r="A694" s="44"/>
      <c r="B694" s="44"/>
      <c r="C694" s="44"/>
      <c r="D694" s="44"/>
      <c r="E694" s="44"/>
      <c r="F694" s="44"/>
      <c r="G694" s="44" t="s">
        <v>1926</v>
      </c>
      <c r="H694" s="44"/>
      <c r="I694" s="44"/>
      <c r="J694" s="44"/>
      <c r="K694" s="44"/>
      <c r="L694" s="44"/>
      <c r="M694" s="44" t="str">
        <v>FRI33 Deux-Sèvres</v>
      </c>
      <c r="N694" s="44" t="str">
        <v>FRI33 Deux-Sèvres</v>
      </c>
      <c r="O694" s="44" t="str">
        <v>FRI33 Deux-Sèvres</v>
      </c>
      <c r="P694" s="44" t="str">
        <v>FRI33 Deux-Sèvres</v>
      </c>
      <c r="Q694" s="44" t="str">
        <v>FRI33 Deux-Sèvres</v>
      </c>
    </row>
    <row r="695" spans="1:17" x14ac:dyDescent="0.3">
      <c r="A695" s="44"/>
      <c r="B695" s="44"/>
      <c r="C695" s="44"/>
      <c r="D695" s="44"/>
      <c r="E695" s="44"/>
      <c r="F695" s="44"/>
      <c r="G695" s="44" t="s">
        <v>1927</v>
      </c>
      <c r="H695" s="44"/>
      <c r="I695" s="44"/>
      <c r="J695" s="44"/>
      <c r="K695" s="44"/>
      <c r="L695" s="44"/>
      <c r="M695" s="44" t="str">
        <v>FRI34 Vienne</v>
      </c>
      <c r="N695" s="44" t="str">
        <v>FRI34 Vienne</v>
      </c>
      <c r="O695" s="44" t="str">
        <v>FRI34 Vienne</v>
      </c>
      <c r="P695" s="44" t="str">
        <v>FRI34 Vienne</v>
      </c>
      <c r="Q695" s="44" t="str">
        <v>FRI34 Vienne</v>
      </c>
    </row>
    <row r="696" spans="1:17" x14ac:dyDescent="0.3">
      <c r="A696" s="44"/>
      <c r="B696" s="44"/>
      <c r="C696" s="44"/>
      <c r="D696" s="44"/>
      <c r="E696" s="44"/>
      <c r="F696" s="44"/>
      <c r="G696" s="44" t="s">
        <v>1928</v>
      </c>
      <c r="H696" s="44"/>
      <c r="I696" s="44"/>
      <c r="J696" s="44"/>
      <c r="K696" s="44"/>
      <c r="L696" s="44"/>
      <c r="M696" s="44" t="str">
        <v>FRJ11 Aude</v>
      </c>
      <c r="N696" s="44" t="str">
        <v>FRJ11 Aude</v>
      </c>
      <c r="O696" s="44" t="str">
        <v>FRJ11 Aude</v>
      </c>
      <c r="P696" s="44" t="str">
        <v>FRJ11 Aude</v>
      </c>
      <c r="Q696" s="44" t="str">
        <v>FRJ11 Aude</v>
      </c>
    </row>
    <row r="697" spans="1:17" x14ac:dyDescent="0.3">
      <c r="A697" s="44"/>
      <c r="B697" s="44"/>
      <c r="C697" s="44"/>
      <c r="D697" s="44"/>
      <c r="E697" s="44"/>
      <c r="F697" s="44"/>
      <c r="G697" s="44" t="s">
        <v>1929</v>
      </c>
      <c r="H697" s="44"/>
      <c r="I697" s="44"/>
      <c r="J697" s="44"/>
      <c r="K697" s="44"/>
      <c r="L697" s="44"/>
      <c r="M697" s="44" t="str">
        <v>FRJ12 Gard</v>
      </c>
      <c r="N697" s="44" t="str">
        <v>FRJ12 Gard</v>
      </c>
      <c r="O697" s="44" t="str">
        <v>FRJ12 Gard</v>
      </c>
      <c r="P697" s="44" t="str">
        <v>FRJ12 Gard</v>
      </c>
      <c r="Q697" s="44" t="str">
        <v>FRJ12 Gard</v>
      </c>
    </row>
    <row r="698" spans="1:17" x14ac:dyDescent="0.3">
      <c r="A698" s="44"/>
      <c r="B698" s="44"/>
      <c r="C698" s="44"/>
      <c r="D698" s="44"/>
      <c r="E698" s="44"/>
      <c r="F698" s="44"/>
      <c r="G698" s="44" t="s">
        <v>1930</v>
      </c>
      <c r="H698" s="44"/>
      <c r="I698" s="44"/>
      <c r="J698" s="44"/>
      <c r="K698" s="44"/>
      <c r="L698" s="44"/>
      <c r="M698" s="44" t="str">
        <v>FRJ13 Hérault</v>
      </c>
      <c r="N698" s="44" t="str">
        <v>FRJ13 Hérault</v>
      </c>
      <c r="O698" s="44" t="str">
        <v>FRJ13 Hérault</v>
      </c>
      <c r="P698" s="44" t="str">
        <v>FRJ13 Hérault</v>
      </c>
      <c r="Q698" s="44" t="str">
        <v>FRJ13 Hérault</v>
      </c>
    </row>
    <row r="699" spans="1:17" x14ac:dyDescent="0.3">
      <c r="A699" s="44"/>
      <c r="B699" s="44"/>
      <c r="C699" s="44"/>
      <c r="D699" s="44"/>
      <c r="E699" s="44"/>
      <c r="F699" s="44"/>
      <c r="G699" s="44" t="s">
        <v>1931</v>
      </c>
      <c r="H699" s="44"/>
      <c r="I699" s="44"/>
      <c r="J699" s="44"/>
      <c r="K699" s="44"/>
      <c r="L699" s="44"/>
      <c r="M699" s="44" t="str">
        <v>FRJ14 Lozère</v>
      </c>
      <c r="N699" s="44" t="str">
        <v>FRJ14 Lozère</v>
      </c>
      <c r="O699" s="44" t="str">
        <v>FRJ14 Lozère</v>
      </c>
      <c r="P699" s="44" t="str">
        <v>FRJ14 Lozère</v>
      </c>
      <c r="Q699" s="44" t="str">
        <v>FRJ14 Lozère</v>
      </c>
    </row>
    <row r="700" spans="1:17" x14ac:dyDescent="0.3">
      <c r="A700" s="44"/>
      <c r="B700" s="44"/>
      <c r="C700" s="44"/>
      <c r="D700" s="44"/>
      <c r="E700" s="44"/>
      <c r="F700" s="44"/>
      <c r="G700" s="44" t="s">
        <v>1932</v>
      </c>
      <c r="H700" s="44"/>
      <c r="I700" s="44"/>
      <c r="J700" s="44"/>
      <c r="K700" s="44"/>
      <c r="L700" s="44"/>
      <c r="M700" s="44" t="str">
        <v>FRJ15 Pyrénées-Orientales</v>
      </c>
      <c r="N700" s="44" t="str">
        <v>FRJ15 Pyrénées-Orientales</v>
      </c>
      <c r="O700" s="44" t="str">
        <v>FRJ15 Pyrénées-Orientales</v>
      </c>
      <c r="P700" s="44" t="str">
        <v>FRJ15 Pyrénées-Orientales</v>
      </c>
      <c r="Q700" s="44" t="str">
        <v>FRJ15 Pyrénées-Orientales</v>
      </c>
    </row>
    <row r="701" spans="1:17" x14ac:dyDescent="0.3">
      <c r="A701" s="44"/>
      <c r="B701" s="44"/>
      <c r="C701" s="44"/>
      <c r="D701" s="44"/>
      <c r="E701" s="44"/>
      <c r="F701" s="44"/>
      <c r="G701" s="44" t="s">
        <v>1933</v>
      </c>
      <c r="H701" s="44"/>
      <c r="I701" s="44"/>
      <c r="J701" s="44"/>
      <c r="K701" s="44"/>
      <c r="L701" s="44"/>
      <c r="M701" s="44" t="str">
        <v>FRJ21 Ariège</v>
      </c>
      <c r="N701" s="44" t="str">
        <v>FRJ21 Ariège</v>
      </c>
      <c r="O701" s="44" t="str">
        <v>FRJ21 Ariège</v>
      </c>
      <c r="P701" s="44" t="str">
        <v>FRJ21 Ariège</v>
      </c>
      <c r="Q701" s="44" t="str">
        <v>FRJ21 Ariège</v>
      </c>
    </row>
    <row r="702" spans="1:17" x14ac:dyDescent="0.3">
      <c r="A702" s="44"/>
      <c r="B702" s="44"/>
      <c r="C702" s="44"/>
      <c r="D702" s="44"/>
      <c r="E702" s="44"/>
      <c r="F702" s="44"/>
      <c r="G702" s="44" t="s">
        <v>1934</v>
      </c>
      <c r="H702" s="44"/>
      <c r="I702" s="44"/>
      <c r="J702" s="44"/>
      <c r="K702" s="44"/>
      <c r="L702" s="44"/>
      <c r="M702" s="44" t="str">
        <v>FRJ22 Aveyron</v>
      </c>
      <c r="N702" s="44" t="str">
        <v>FRJ22 Aveyron</v>
      </c>
      <c r="O702" s="44" t="str">
        <v>FRJ22 Aveyron</v>
      </c>
      <c r="P702" s="44" t="str">
        <v>FRJ22 Aveyron</v>
      </c>
      <c r="Q702" s="44" t="str">
        <v>FRJ22 Aveyron</v>
      </c>
    </row>
    <row r="703" spans="1:17" x14ac:dyDescent="0.3">
      <c r="A703" s="44"/>
      <c r="B703" s="44"/>
      <c r="C703" s="44"/>
      <c r="D703" s="44"/>
      <c r="E703" s="44"/>
      <c r="F703" s="44"/>
      <c r="G703" s="44" t="s">
        <v>1935</v>
      </c>
      <c r="H703" s="44"/>
      <c r="I703" s="44"/>
      <c r="J703" s="44"/>
      <c r="K703" s="44"/>
      <c r="L703" s="44"/>
      <c r="M703" s="44" t="str">
        <v>FRJ23 Haute-Garonne</v>
      </c>
      <c r="N703" s="44" t="str">
        <v>FRJ23 Haute-Garonne</v>
      </c>
      <c r="O703" s="44" t="str">
        <v>FRJ23 Haute-Garonne</v>
      </c>
      <c r="P703" s="44" t="str">
        <v>FRJ23 Haute-Garonne</v>
      </c>
      <c r="Q703" s="44" t="str">
        <v>FRJ23 Haute-Garonne</v>
      </c>
    </row>
    <row r="704" spans="1:17" x14ac:dyDescent="0.3">
      <c r="A704" s="44"/>
      <c r="B704" s="44"/>
      <c r="C704" s="44"/>
      <c r="D704" s="44"/>
      <c r="E704" s="44"/>
      <c r="F704" s="44"/>
      <c r="G704" s="44" t="s">
        <v>1936</v>
      </c>
      <c r="H704" s="44"/>
      <c r="I704" s="44"/>
      <c r="J704" s="44"/>
      <c r="K704" s="44"/>
      <c r="L704" s="44"/>
      <c r="M704" s="44" t="str">
        <v>FRJ24 Gers</v>
      </c>
      <c r="N704" s="44" t="str">
        <v>FRJ24 Gers</v>
      </c>
      <c r="O704" s="44" t="str">
        <v>FRJ24 Gers</v>
      </c>
      <c r="P704" s="44" t="str">
        <v>FRJ24 Gers</v>
      </c>
      <c r="Q704" s="44" t="str">
        <v>FRJ24 Gers</v>
      </c>
    </row>
    <row r="705" spans="1:17" x14ac:dyDescent="0.3">
      <c r="A705" s="44"/>
      <c r="B705" s="44"/>
      <c r="C705" s="44"/>
      <c r="D705" s="44"/>
      <c r="E705" s="44"/>
      <c r="F705" s="44"/>
      <c r="G705" s="44" t="s">
        <v>1937</v>
      </c>
      <c r="H705" s="44"/>
      <c r="I705" s="44"/>
      <c r="J705" s="44"/>
      <c r="K705" s="44"/>
      <c r="L705" s="44"/>
      <c r="M705" s="44" t="str">
        <v>FRJ25 Lot</v>
      </c>
      <c r="N705" s="44" t="str">
        <v>FRJ25 Lot</v>
      </c>
      <c r="O705" s="44" t="str">
        <v>FRJ25 Lot</v>
      </c>
      <c r="P705" s="44" t="str">
        <v>FRJ25 Lot</v>
      </c>
      <c r="Q705" s="44" t="str">
        <v>FRJ25 Lot</v>
      </c>
    </row>
    <row r="706" spans="1:17" x14ac:dyDescent="0.3">
      <c r="A706" s="44"/>
      <c r="B706" s="44"/>
      <c r="C706" s="44"/>
      <c r="D706" s="44"/>
      <c r="E706" s="44"/>
      <c r="F706" s="44"/>
      <c r="G706" s="44" t="s">
        <v>1938</v>
      </c>
      <c r="H706" s="44"/>
      <c r="I706" s="44"/>
      <c r="J706" s="44"/>
      <c r="K706" s="44"/>
      <c r="L706" s="44"/>
      <c r="M706" s="44" t="str">
        <v xml:space="preserve">FRJ26 Hautes-Pyrénées </v>
      </c>
      <c r="N706" s="44" t="str">
        <v xml:space="preserve">FRJ26 Hautes-Pyrénées </v>
      </c>
      <c r="O706" s="44" t="str">
        <v xml:space="preserve">FRJ26 Hautes-Pyrénées </v>
      </c>
      <c r="P706" s="44" t="str">
        <v xml:space="preserve">FRJ26 Hautes-Pyrénées </v>
      </c>
      <c r="Q706" s="44" t="str">
        <v xml:space="preserve">FRJ26 Hautes-Pyrénées </v>
      </c>
    </row>
    <row r="707" spans="1:17" x14ac:dyDescent="0.3">
      <c r="A707" s="44"/>
      <c r="B707" s="44"/>
      <c r="C707" s="44"/>
      <c r="D707" s="44"/>
      <c r="E707" s="44"/>
      <c r="F707" s="44"/>
      <c r="G707" s="44" t="s">
        <v>1939</v>
      </c>
      <c r="H707" s="44"/>
      <c r="I707" s="44"/>
      <c r="J707" s="44"/>
      <c r="K707" s="44"/>
      <c r="L707" s="44"/>
      <c r="M707" s="44" t="str">
        <v>FRJ27 Tarn</v>
      </c>
      <c r="N707" s="44" t="str">
        <v>FRJ27 Tarn</v>
      </c>
      <c r="O707" s="44" t="str">
        <v>FRJ27 Tarn</v>
      </c>
      <c r="P707" s="44" t="str">
        <v>FRJ27 Tarn</v>
      </c>
      <c r="Q707" s="44" t="str">
        <v>FRJ27 Tarn</v>
      </c>
    </row>
    <row r="708" spans="1:17" x14ac:dyDescent="0.3">
      <c r="A708" s="44"/>
      <c r="B708" s="44"/>
      <c r="C708" s="44"/>
      <c r="D708" s="44"/>
      <c r="E708" s="44"/>
      <c r="F708" s="44"/>
      <c r="G708" s="44" t="s">
        <v>1940</v>
      </c>
      <c r="H708" s="44"/>
      <c r="I708" s="44"/>
      <c r="J708" s="44"/>
      <c r="K708" s="44"/>
      <c r="L708" s="44"/>
      <c r="M708" s="44" t="str">
        <v>FRJ28 Tarn-et-Garonne</v>
      </c>
      <c r="N708" s="44" t="str">
        <v>FRJ28 Tarn-et-Garonne</v>
      </c>
      <c r="O708" s="44" t="str">
        <v>FRJ28 Tarn-et-Garonne</v>
      </c>
      <c r="P708" s="44" t="str">
        <v>FRJ28 Tarn-et-Garonne</v>
      </c>
      <c r="Q708" s="44" t="str">
        <v>FRJ28 Tarn-et-Garonne</v>
      </c>
    </row>
    <row r="709" spans="1:17" x14ac:dyDescent="0.3">
      <c r="A709" s="44"/>
      <c r="B709" s="44"/>
      <c r="C709" s="44"/>
      <c r="D709" s="44"/>
      <c r="E709" s="44"/>
      <c r="F709" s="44"/>
      <c r="G709" s="44" t="s">
        <v>1941</v>
      </c>
      <c r="H709" s="44"/>
      <c r="I709" s="44"/>
      <c r="J709" s="44"/>
      <c r="K709" s="44"/>
      <c r="L709" s="44"/>
      <c r="M709" s="44" t="str">
        <v>FRK11 Allier</v>
      </c>
      <c r="N709" s="44" t="str">
        <v>FRK11 Allier</v>
      </c>
      <c r="O709" s="44" t="str">
        <v>FRK11 Allier</v>
      </c>
      <c r="P709" s="44" t="str">
        <v>FRK11 Allier</v>
      </c>
      <c r="Q709" s="44" t="str">
        <v>FRK11 Allier</v>
      </c>
    </row>
    <row r="710" spans="1:17" x14ac:dyDescent="0.3">
      <c r="A710" s="44"/>
      <c r="B710" s="44"/>
      <c r="C710" s="44"/>
      <c r="D710" s="44"/>
      <c r="E710" s="44"/>
      <c r="F710" s="44"/>
      <c r="G710" s="44" t="s">
        <v>1942</v>
      </c>
      <c r="H710" s="44"/>
      <c r="I710" s="44"/>
      <c r="J710" s="44"/>
      <c r="K710" s="44"/>
      <c r="L710" s="44"/>
      <c r="M710" s="44" t="str">
        <v>FRK12 Cantal</v>
      </c>
      <c r="N710" s="44" t="str">
        <v>FRK12 Cantal</v>
      </c>
      <c r="O710" s="44" t="str">
        <v>FRK12 Cantal</v>
      </c>
      <c r="P710" s="44" t="str">
        <v>FRK12 Cantal</v>
      </c>
      <c r="Q710" s="44" t="str">
        <v>FRK12 Cantal</v>
      </c>
    </row>
    <row r="711" spans="1:17" x14ac:dyDescent="0.3">
      <c r="A711" s="44"/>
      <c r="B711" s="44"/>
      <c r="C711" s="44"/>
      <c r="D711" s="44"/>
      <c r="E711" s="44"/>
      <c r="F711" s="44"/>
      <c r="G711" s="44" t="s">
        <v>1943</v>
      </c>
      <c r="H711" s="44"/>
      <c r="I711" s="44"/>
      <c r="J711" s="44"/>
      <c r="K711" s="44"/>
      <c r="L711" s="44"/>
      <c r="M711" s="44" t="str">
        <v>FRK13 Haute-Loire</v>
      </c>
      <c r="N711" s="44" t="str">
        <v>FRK13 Haute-Loire</v>
      </c>
      <c r="O711" s="44" t="str">
        <v>FRK13 Haute-Loire</v>
      </c>
      <c r="P711" s="44" t="str">
        <v>FRK13 Haute-Loire</v>
      </c>
      <c r="Q711" s="44" t="str">
        <v>FRK13 Haute-Loire</v>
      </c>
    </row>
    <row r="712" spans="1:17" x14ac:dyDescent="0.3">
      <c r="A712" s="44"/>
      <c r="B712" s="44"/>
      <c r="C712" s="44"/>
      <c r="D712" s="44"/>
      <c r="E712" s="44"/>
      <c r="F712" s="44"/>
      <c r="G712" s="44" t="s">
        <v>1944</v>
      </c>
      <c r="H712" s="44"/>
      <c r="I712" s="44"/>
      <c r="J712" s="44"/>
      <c r="K712" s="44"/>
      <c r="L712" s="44"/>
      <c r="M712" s="44" t="str">
        <v>FRK14 Puy-de-Dôme</v>
      </c>
      <c r="N712" s="44" t="str">
        <v>FRK14 Puy-de-Dôme</v>
      </c>
      <c r="O712" s="44" t="str">
        <v>FRK14 Puy-de-Dôme</v>
      </c>
      <c r="P712" s="44" t="str">
        <v>FRK14 Puy-de-Dôme</v>
      </c>
      <c r="Q712" s="44" t="str">
        <v>FRK14 Puy-de-Dôme</v>
      </c>
    </row>
    <row r="713" spans="1:17" x14ac:dyDescent="0.3">
      <c r="A713" s="44"/>
      <c r="B713" s="44"/>
      <c r="C713" s="44"/>
      <c r="D713" s="44"/>
      <c r="E713" s="44"/>
      <c r="F713" s="44"/>
      <c r="G713" s="44" t="s">
        <v>1945</v>
      </c>
      <c r="H713" s="44"/>
      <c r="I713" s="44"/>
      <c r="J713" s="44"/>
      <c r="K713" s="44"/>
      <c r="L713" s="44"/>
      <c r="M713" s="44" t="str">
        <v>FRK21 Ain</v>
      </c>
      <c r="N713" s="44" t="str">
        <v>FRK21 Ain</v>
      </c>
      <c r="O713" s="44" t="str">
        <v>FRK21 Ain</v>
      </c>
      <c r="P713" s="44" t="str">
        <v>FRK21 Ain</v>
      </c>
      <c r="Q713" s="44" t="str">
        <v>FRK21 Ain</v>
      </c>
    </row>
    <row r="714" spans="1:17" x14ac:dyDescent="0.3">
      <c r="A714" s="44"/>
      <c r="B714" s="44"/>
      <c r="C714" s="44"/>
      <c r="D714" s="44"/>
      <c r="E714" s="44"/>
      <c r="F714" s="44"/>
      <c r="G714" s="44" t="s">
        <v>1946</v>
      </c>
      <c r="H714" s="44"/>
      <c r="I714" s="44"/>
      <c r="J714" s="44"/>
      <c r="K714" s="44"/>
      <c r="L714" s="44"/>
      <c r="M714" s="44" t="str">
        <v>FRK22 Ardèche</v>
      </c>
      <c r="N714" s="44" t="str">
        <v>FRK22 Ardèche</v>
      </c>
      <c r="O714" s="44" t="str">
        <v>FRK22 Ardèche</v>
      </c>
      <c r="P714" s="44" t="str">
        <v>FRK22 Ardèche</v>
      </c>
      <c r="Q714" s="44" t="str">
        <v>FRK22 Ardèche</v>
      </c>
    </row>
    <row r="715" spans="1:17" x14ac:dyDescent="0.3">
      <c r="A715" s="44"/>
      <c r="B715" s="44"/>
      <c r="C715" s="44"/>
      <c r="D715" s="44"/>
      <c r="E715" s="44"/>
      <c r="F715" s="44"/>
      <c r="G715" s="44" t="s">
        <v>1947</v>
      </c>
      <c r="H715" s="44"/>
      <c r="I715" s="44"/>
      <c r="J715" s="44"/>
      <c r="K715" s="44"/>
      <c r="L715" s="44"/>
      <c r="M715" s="44" t="str">
        <v>FRK23 Drôme</v>
      </c>
      <c r="N715" s="44" t="str">
        <v>FRK23 Drôme</v>
      </c>
      <c r="O715" s="44" t="str">
        <v>FRK23 Drôme</v>
      </c>
      <c r="P715" s="44" t="str">
        <v>FRK23 Drôme</v>
      </c>
      <c r="Q715" s="44" t="str">
        <v>FRK23 Drôme</v>
      </c>
    </row>
    <row r="716" spans="1:17" x14ac:dyDescent="0.3">
      <c r="A716" s="44"/>
      <c r="B716" s="44"/>
      <c r="C716" s="44"/>
      <c r="D716" s="44"/>
      <c r="E716" s="44"/>
      <c r="F716" s="44"/>
      <c r="G716" s="44" t="s">
        <v>1948</v>
      </c>
      <c r="H716" s="44"/>
      <c r="I716" s="44"/>
      <c r="J716" s="44"/>
      <c r="K716" s="44"/>
      <c r="L716" s="44"/>
      <c r="M716" s="44" t="str">
        <v>FRK24 Isère</v>
      </c>
      <c r="N716" s="44" t="str">
        <v>FRK24 Isère</v>
      </c>
      <c r="O716" s="44" t="str">
        <v>FRK24 Isère</v>
      </c>
      <c r="P716" s="44" t="str">
        <v>FRK24 Isère</v>
      </c>
      <c r="Q716" s="44" t="str">
        <v>FRK24 Isère</v>
      </c>
    </row>
    <row r="717" spans="1:17" x14ac:dyDescent="0.3">
      <c r="A717" s="44"/>
      <c r="B717" s="44"/>
      <c r="C717" s="44"/>
      <c r="D717" s="44"/>
      <c r="E717" s="44"/>
      <c r="F717" s="44"/>
      <c r="G717" s="44" t="s">
        <v>1949</v>
      </c>
      <c r="H717" s="44"/>
      <c r="I717" s="44"/>
      <c r="J717" s="44"/>
      <c r="K717" s="44"/>
      <c r="L717" s="44"/>
      <c r="M717" s="44" t="str">
        <v>FRK25 Loire</v>
      </c>
      <c r="N717" s="44" t="str">
        <v>FRK25 Loire</v>
      </c>
      <c r="O717" s="44" t="str">
        <v>FRK25 Loire</v>
      </c>
      <c r="P717" s="44" t="str">
        <v>FRK25 Loire</v>
      </c>
      <c r="Q717" s="44" t="str">
        <v>FRK25 Loire</v>
      </c>
    </row>
    <row r="718" spans="1:17" x14ac:dyDescent="0.3">
      <c r="A718" s="44"/>
      <c r="B718" s="44"/>
      <c r="C718" s="44"/>
      <c r="D718" s="44"/>
      <c r="E718" s="44"/>
      <c r="F718" s="44"/>
      <c r="G718" s="44" t="s">
        <v>1950</v>
      </c>
      <c r="H718" s="44"/>
      <c r="I718" s="44"/>
      <c r="J718" s="44"/>
      <c r="K718" s="44"/>
      <c r="L718" s="44"/>
      <c r="M718" s="44" t="str">
        <v>FRK26 Rhône</v>
      </c>
      <c r="N718" s="44" t="str">
        <v>FRK26 Rhône</v>
      </c>
      <c r="O718" s="44" t="str">
        <v>FRK26 Rhône</v>
      </c>
      <c r="P718" s="44" t="str">
        <v>FRK26 Rhône</v>
      </c>
      <c r="Q718" s="44" t="str">
        <v>FRK26 Rhône</v>
      </c>
    </row>
    <row r="719" spans="1:17" x14ac:dyDescent="0.3">
      <c r="A719" s="44"/>
      <c r="B719" s="44"/>
      <c r="C719" s="44"/>
      <c r="D719" s="44"/>
      <c r="E719" s="44"/>
      <c r="F719" s="44"/>
      <c r="G719" s="44" t="s">
        <v>1951</v>
      </c>
      <c r="H719" s="44"/>
      <c r="I719" s="44"/>
      <c r="J719" s="44"/>
      <c r="K719" s="44"/>
      <c r="L719" s="44"/>
      <c r="M719" s="44" t="str">
        <v>FRK27 Savoie</v>
      </c>
      <c r="N719" s="44" t="str">
        <v>FRK27 Savoie</v>
      </c>
      <c r="O719" s="44" t="str">
        <v>FRK27 Savoie</v>
      </c>
      <c r="P719" s="44" t="str">
        <v>FRK27 Savoie</v>
      </c>
      <c r="Q719" s="44" t="str">
        <v>FRK27 Savoie</v>
      </c>
    </row>
    <row r="720" spans="1:17" x14ac:dyDescent="0.3">
      <c r="A720" s="44"/>
      <c r="B720" s="44"/>
      <c r="C720" s="44"/>
      <c r="D720" s="44"/>
      <c r="E720" s="44"/>
      <c r="F720" s="44"/>
      <c r="G720" s="44" t="s">
        <v>1952</v>
      </c>
      <c r="H720" s="44"/>
      <c r="I720" s="44"/>
      <c r="J720" s="44"/>
      <c r="K720" s="44"/>
      <c r="L720" s="44"/>
      <c r="M720" s="44" t="str">
        <v>FRK28 Haute-Savoie</v>
      </c>
      <c r="N720" s="44" t="str">
        <v>FRK28 Haute-Savoie</v>
      </c>
      <c r="O720" s="44" t="str">
        <v>FRK28 Haute-Savoie</v>
      </c>
      <c r="P720" s="44" t="str">
        <v>FRK28 Haute-Savoie</v>
      </c>
      <c r="Q720" s="44" t="str">
        <v>FRK28 Haute-Savoie</v>
      </c>
    </row>
    <row r="721" spans="1:17" x14ac:dyDescent="0.3">
      <c r="A721" s="44"/>
      <c r="B721" s="44"/>
      <c r="C721" s="44"/>
      <c r="D721" s="44"/>
      <c r="E721" s="44"/>
      <c r="F721" s="44"/>
      <c r="G721" s="44" t="s">
        <v>1953</v>
      </c>
      <c r="H721" s="44"/>
      <c r="I721" s="44"/>
      <c r="J721" s="44"/>
      <c r="K721" s="44"/>
      <c r="L721" s="44"/>
      <c r="M721" s="44" t="str">
        <v>FRL01 Alpes-de-Haute-Provence</v>
      </c>
      <c r="N721" s="44" t="str">
        <v>FRL01 Alpes-de-Haute-Provence</v>
      </c>
      <c r="O721" s="44" t="str">
        <v>FRL01 Alpes-de-Haute-Provence</v>
      </c>
      <c r="P721" s="44" t="str">
        <v>FRL01 Alpes-de-Haute-Provence</v>
      </c>
      <c r="Q721" s="44" t="str">
        <v>FRL01 Alpes-de-Haute-Provence</v>
      </c>
    </row>
    <row r="722" spans="1:17" x14ac:dyDescent="0.3">
      <c r="A722" s="44"/>
      <c r="B722" s="44"/>
      <c r="C722" s="44"/>
      <c r="D722" s="44"/>
      <c r="E722" s="44"/>
      <c r="F722" s="44"/>
      <c r="G722" s="44" t="s">
        <v>1954</v>
      </c>
      <c r="H722" s="44"/>
      <c r="I722" s="44"/>
      <c r="J722" s="44"/>
      <c r="K722" s="44"/>
      <c r="L722" s="44"/>
      <c r="M722" s="44" t="str">
        <v xml:space="preserve">FRL02 Hautes-Alpes </v>
      </c>
      <c r="N722" s="44" t="str">
        <v xml:space="preserve">FRL02 Hautes-Alpes </v>
      </c>
      <c r="O722" s="44" t="str">
        <v xml:space="preserve">FRL02 Hautes-Alpes </v>
      </c>
      <c r="P722" s="44" t="str">
        <v xml:space="preserve">FRL02 Hautes-Alpes </v>
      </c>
      <c r="Q722" s="44" t="str">
        <v xml:space="preserve">FRL02 Hautes-Alpes </v>
      </c>
    </row>
    <row r="723" spans="1:17" x14ac:dyDescent="0.3">
      <c r="A723" s="44"/>
      <c r="B723" s="44"/>
      <c r="C723" s="44"/>
      <c r="D723" s="44"/>
      <c r="E723" s="44"/>
      <c r="F723" s="44"/>
      <c r="G723" s="44" t="s">
        <v>1955</v>
      </c>
      <c r="H723" s="44"/>
      <c r="I723" s="44"/>
      <c r="J723" s="44"/>
      <c r="K723" s="44"/>
      <c r="L723" s="44"/>
      <c r="M723" s="44" t="str">
        <v>FRL03 Alpes-Maritimes</v>
      </c>
      <c r="N723" s="44" t="str">
        <v>FRL03 Alpes-Maritimes</v>
      </c>
      <c r="O723" s="44" t="str">
        <v>FRL03 Alpes-Maritimes</v>
      </c>
      <c r="P723" s="44" t="str">
        <v>FRL03 Alpes-Maritimes</v>
      </c>
      <c r="Q723" s="44" t="str">
        <v>FRL03 Alpes-Maritimes</v>
      </c>
    </row>
    <row r="724" spans="1:17" x14ac:dyDescent="0.3">
      <c r="A724" s="44"/>
      <c r="B724" s="44"/>
      <c r="C724" s="44"/>
      <c r="D724" s="44"/>
      <c r="E724" s="44"/>
      <c r="F724" s="44"/>
      <c r="G724" s="44" t="s">
        <v>1956</v>
      </c>
      <c r="H724" s="44"/>
      <c r="I724" s="44"/>
      <c r="J724" s="44"/>
      <c r="K724" s="44"/>
      <c r="L724" s="44"/>
      <c r="M724" s="44" t="str">
        <v>FRL04 Bouches-du-Rhône</v>
      </c>
      <c r="N724" s="44" t="str">
        <v>FRL04 Bouches-du-Rhône</v>
      </c>
      <c r="O724" s="44" t="str">
        <v>FRL04 Bouches-du-Rhône</v>
      </c>
      <c r="P724" s="44" t="str">
        <v>FRL04 Bouches-du-Rhône</v>
      </c>
      <c r="Q724" s="44" t="str">
        <v>FRL04 Bouches-du-Rhône</v>
      </c>
    </row>
    <row r="725" spans="1:17" x14ac:dyDescent="0.3">
      <c r="A725" s="44"/>
      <c r="B725" s="44"/>
      <c r="C725" s="44"/>
      <c r="D725" s="44"/>
      <c r="E725" s="44"/>
      <c r="F725" s="44"/>
      <c r="G725" s="44" t="s">
        <v>1957</v>
      </c>
      <c r="H725" s="44"/>
      <c r="I725" s="44"/>
      <c r="J725" s="44"/>
      <c r="K725" s="44"/>
      <c r="L725" s="44"/>
      <c r="M725" s="44" t="str">
        <v>FRL05 Var</v>
      </c>
      <c r="N725" s="44" t="str">
        <v>FRL05 Var</v>
      </c>
      <c r="O725" s="44" t="str">
        <v>FRL05 Var</v>
      </c>
      <c r="P725" s="44" t="str">
        <v>FRL05 Var</v>
      </c>
      <c r="Q725" s="44" t="str">
        <v>FRL05 Var</v>
      </c>
    </row>
    <row r="726" spans="1:17" x14ac:dyDescent="0.3">
      <c r="A726" s="44"/>
      <c r="B726" s="44"/>
      <c r="C726" s="44"/>
      <c r="D726" s="44"/>
      <c r="E726" s="44"/>
      <c r="F726" s="44"/>
      <c r="G726" s="44" t="s">
        <v>1958</v>
      </c>
      <c r="H726" s="44"/>
      <c r="I726" s="44"/>
      <c r="J726" s="44"/>
      <c r="K726" s="44"/>
      <c r="L726" s="44"/>
      <c r="M726" s="44" t="str">
        <v>FRL06 Vaucluse</v>
      </c>
      <c r="N726" s="44" t="str">
        <v>FRL06 Vaucluse</v>
      </c>
      <c r="O726" s="44" t="str">
        <v>FRL06 Vaucluse</v>
      </c>
      <c r="P726" s="44" t="str">
        <v>FRL06 Vaucluse</v>
      </c>
      <c r="Q726" s="44" t="str">
        <v>FRL06 Vaucluse</v>
      </c>
    </row>
    <row r="727" spans="1:17" x14ac:dyDescent="0.3">
      <c r="A727" s="44"/>
      <c r="B727" s="44"/>
      <c r="C727" s="44"/>
      <c r="D727" s="44"/>
      <c r="E727" s="44"/>
      <c r="F727" s="44"/>
      <c r="G727" s="44" t="s">
        <v>1959</v>
      </c>
      <c r="H727" s="44"/>
      <c r="I727" s="44"/>
      <c r="J727" s="44"/>
      <c r="K727" s="44"/>
      <c r="L727" s="44"/>
      <c r="M727" s="44" t="str">
        <v>FRM01 Corse-du-Sud</v>
      </c>
      <c r="N727" s="44" t="str">
        <v>FRM01 Corse-du-Sud</v>
      </c>
      <c r="O727" s="44" t="str">
        <v>FRM01 Corse-du-Sud</v>
      </c>
      <c r="P727" s="44" t="str">
        <v>FRM01 Corse-du-Sud</v>
      </c>
      <c r="Q727" s="44" t="str">
        <v>FRM01 Corse-du-Sud</v>
      </c>
    </row>
    <row r="728" spans="1:17" x14ac:dyDescent="0.3">
      <c r="A728" s="44"/>
      <c r="B728" s="44"/>
      <c r="C728" s="44"/>
      <c r="D728" s="44"/>
      <c r="E728" s="44"/>
      <c r="F728" s="44"/>
      <c r="G728" s="44" t="s">
        <v>1960</v>
      </c>
      <c r="H728" s="44"/>
      <c r="I728" s="44"/>
      <c r="J728" s="44"/>
      <c r="K728" s="44"/>
      <c r="L728" s="44"/>
      <c r="M728" s="44" t="str">
        <v>FRM02 Haute-Corse</v>
      </c>
      <c r="N728" s="44" t="str">
        <v>FRM02 Haute-Corse</v>
      </c>
      <c r="O728" s="44" t="str">
        <v>FRM02 Haute-Corse</v>
      </c>
      <c r="P728" s="44" t="str">
        <v>FRM02 Haute-Corse</v>
      </c>
      <c r="Q728" s="44" t="str">
        <v>FRM02 Haute-Corse</v>
      </c>
    </row>
    <row r="729" spans="1:17" x14ac:dyDescent="0.3">
      <c r="A729" s="44"/>
      <c r="B729" s="44"/>
      <c r="C729" s="44"/>
      <c r="D729" s="44"/>
      <c r="E729" s="44"/>
      <c r="F729" s="44"/>
      <c r="G729" s="44" t="s">
        <v>1961</v>
      </c>
      <c r="H729" s="44"/>
      <c r="I729" s="44"/>
      <c r="J729" s="44"/>
      <c r="K729" s="44"/>
      <c r="L729" s="44"/>
      <c r="M729" s="44" t="str">
        <v>FRY10 Guadeloupe</v>
      </c>
      <c r="N729" s="44" t="str">
        <v>FRY10 Guadeloupe</v>
      </c>
      <c r="O729" s="44" t="str">
        <v>FRY10 Guadeloupe</v>
      </c>
      <c r="P729" s="44" t="str">
        <v>FRY10 Guadeloupe</v>
      </c>
      <c r="Q729" s="44" t="str">
        <v>FRY10 Guadeloupe</v>
      </c>
    </row>
    <row r="730" spans="1:17" x14ac:dyDescent="0.3">
      <c r="A730" s="44"/>
      <c r="B730" s="44"/>
      <c r="C730" s="44"/>
      <c r="D730" s="44"/>
      <c r="E730" s="44"/>
      <c r="F730" s="44"/>
      <c r="G730" s="44" t="s">
        <v>1962</v>
      </c>
      <c r="H730" s="44"/>
      <c r="I730" s="44"/>
      <c r="J730" s="44"/>
      <c r="K730" s="44"/>
      <c r="L730" s="44"/>
      <c r="M730" s="44" t="str">
        <v xml:space="preserve">FRY20 Martinique </v>
      </c>
      <c r="N730" s="44" t="str">
        <v xml:space="preserve">FRY20 Martinique </v>
      </c>
      <c r="O730" s="44" t="str">
        <v xml:space="preserve">FRY20 Martinique </v>
      </c>
      <c r="P730" s="44" t="str">
        <v xml:space="preserve">FRY20 Martinique </v>
      </c>
      <c r="Q730" s="44" t="str">
        <v xml:space="preserve">FRY20 Martinique </v>
      </c>
    </row>
    <row r="731" spans="1:17" x14ac:dyDescent="0.3">
      <c r="A731" s="44"/>
      <c r="B731" s="44"/>
      <c r="C731" s="44"/>
      <c r="D731" s="44"/>
      <c r="E731" s="44"/>
      <c r="F731" s="44"/>
      <c r="G731" s="44" t="s">
        <v>1963</v>
      </c>
      <c r="H731" s="44"/>
      <c r="I731" s="44"/>
      <c r="J731" s="44"/>
      <c r="K731" s="44"/>
      <c r="L731" s="44"/>
      <c r="M731" s="44" t="str">
        <v>FRY30 Guyane</v>
      </c>
      <c r="N731" s="44" t="str">
        <v>FRY30 Guyane</v>
      </c>
      <c r="O731" s="44" t="str">
        <v>FRY30 Guyane</v>
      </c>
      <c r="P731" s="44" t="str">
        <v>FRY30 Guyane</v>
      </c>
      <c r="Q731" s="44" t="str">
        <v>FRY30 Guyane</v>
      </c>
    </row>
    <row r="732" spans="1:17" x14ac:dyDescent="0.3">
      <c r="A732" s="44"/>
      <c r="B732" s="44"/>
      <c r="C732" s="44"/>
      <c r="D732" s="44"/>
      <c r="E732" s="44"/>
      <c r="F732" s="44"/>
      <c r="G732" s="44" t="s">
        <v>1964</v>
      </c>
      <c r="H732" s="44"/>
      <c r="I732" s="44"/>
      <c r="J732" s="44"/>
      <c r="K732" s="44"/>
      <c r="L732" s="44"/>
      <c r="M732" s="44" t="str">
        <v>FRY40 La Réunion</v>
      </c>
      <c r="N732" s="44" t="str">
        <v>FRY40 La Réunion</v>
      </c>
      <c r="O732" s="44" t="str">
        <v>FRY40 La Réunion</v>
      </c>
      <c r="P732" s="44" t="str">
        <v>FRY40 La Réunion</v>
      </c>
      <c r="Q732" s="44" t="str">
        <v>FRY40 La Réunion</v>
      </c>
    </row>
    <row r="733" spans="1:17" x14ac:dyDescent="0.3">
      <c r="A733" s="44"/>
      <c r="B733" s="44"/>
      <c r="C733" s="44"/>
      <c r="D733" s="44"/>
      <c r="E733" s="44"/>
      <c r="F733" s="44"/>
      <c r="G733" s="44" t="s">
        <v>1965</v>
      </c>
      <c r="H733" s="44"/>
      <c r="I733" s="44"/>
      <c r="J733" s="44"/>
      <c r="K733" s="44"/>
      <c r="L733" s="44"/>
      <c r="M733" s="44" t="str">
        <v xml:space="preserve">FRY50 Mayotte </v>
      </c>
      <c r="N733" s="44" t="str">
        <v xml:space="preserve">FRY50 Mayotte </v>
      </c>
      <c r="O733" s="44" t="str">
        <v xml:space="preserve">FRY50 Mayotte </v>
      </c>
      <c r="P733" s="44" t="str">
        <v xml:space="preserve">FRY50 Mayotte </v>
      </c>
      <c r="Q733" s="44" t="str">
        <v xml:space="preserve">FRY50 Mayotte </v>
      </c>
    </row>
    <row r="734" spans="1:17" x14ac:dyDescent="0.3">
      <c r="A734" s="44"/>
      <c r="B734" s="44"/>
      <c r="C734" s="44"/>
      <c r="D734" s="44"/>
      <c r="E734" s="44"/>
      <c r="F734" s="44"/>
      <c r="G734" s="44" t="s">
        <v>1966</v>
      </c>
      <c r="H734" s="44"/>
      <c r="I734" s="44"/>
      <c r="J734" s="44"/>
      <c r="K734" s="44"/>
      <c r="L734" s="44"/>
      <c r="M734" s="44" t="str">
        <v>FRZZZ Extra-Regio NUTS 3</v>
      </c>
      <c r="N734" s="44" t="str">
        <v>FRZZZ Extra-Regio NUTS 3</v>
      </c>
      <c r="O734" s="44" t="str">
        <v>FRZZZ Extra-Regio NUTS 3</v>
      </c>
      <c r="P734" s="44" t="str">
        <v>FRZZZ Extra-Regio NUTS 3</v>
      </c>
      <c r="Q734" s="44" t="str">
        <v>FRZZZ Extra-Regio NUTS 3</v>
      </c>
    </row>
    <row r="735" spans="1:17" x14ac:dyDescent="0.3">
      <c r="A735" s="44"/>
      <c r="B735" s="44"/>
      <c r="C735" s="44"/>
      <c r="D735" s="44"/>
      <c r="E735" s="44"/>
      <c r="F735" s="44"/>
      <c r="G735" s="44" t="s">
        <v>1967</v>
      </c>
      <c r="H735" s="44"/>
      <c r="I735" s="44"/>
      <c r="J735" s="44"/>
      <c r="K735" s="44"/>
      <c r="L735" s="44"/>
      <c r="M735" s="44" t="str">
        <v>HR021 Bjelovarsko-bilogorska županija</v>
      </c>
      <c r="N735" s="44" t="str">
        <v>HR021 Bjelovarsko-bilogorska županija</v>
      </c>
      <c r="O735" s="44" t="str">
        <v>HR021 Bjelovarsko-bilogorska županija</v>
      </c>
      <c r="P735" s="44" t="str">
        <v>HR021 Bjelovarsko-bilogorska županija</v>
      </c>
      <c r="Q735" s="44" t="str">
        <v>HR021 Bjelovarsko-bilogorska županija</v>
      </c>
    </row>
    <row r="736" spans="1:17" x14ac:dyDescent="0.3">
      <c r="A736" s="44"/>
      <c r="B736" s="44"/>
      <c r="C736" s="44"/>
      <c r="D736" s="44"/>
      <c r="E736" s="44"/>
      <c r="F736" s="44"/>
      <c r="G736" s="44" t="s">
        <v>1968</v>
      </c>
      <c r="H736" s="44"/>
      <c r="I736" s="44"/>
      <c r="J736" s="44"/>
      <c r="K736" s="44"/>
      <c r="L736" s="44"/>
      <c r="M736" s="44" t="str">
        <v>HR022 Virovitičko-podravska županija</v>
      </c>
      <c r="N736" s="44" t="str">
        <v>HR022 Virovitičko-podravska županija</v>
      </c>
      <c r="O736" s="44" t="str">
        <v>HR022 Virovitičko-podravska županija</v>
      </c>
      <c r="P736" s="44" t="str">
        <v>HR022 Virovitičko-podravska županija</v>
      </c>
      <c r="Q736" s="44" t="str">
        <v>HR022 Virovitičko-podravska županija</v>
      </c>
    </row>
    <row r="737" spans="1:17" x14ac:dyDescent="0.3">
      <c r="A737" s="44"/>
      <c r="B737" s="44"/>
      <c r="C737" s="44"/>
      <c r="D737" s="44"/>
      <c r="E737" s="44"/>
      <c r="F737" s="44"/>
      <c r="G737" s="44" t="s">
        <v>1969</v>
      </c>
      <c r="H737" s="44"/>
      <c r="I737" s="44"/>
      <c r="J737" s="44"/>
      <c r="K737" s="44"/>
      <c r="L737" s="44"/>
      <c r="M737" s="44" t="str">
        <v>HR023 Požeško-slavonska županija</v>
      </c>
      <c r="N737" s="44" t="str">
        <v>HR023 Požeško-slavonska županija</v>
      </c>
      <c r="O737" s="44" t="str">
        <v>HR023 Požeško-slavonska županija</v>
      </c>
      <c r="P737" s="44" t="str">
        <v>HR023 Požeško-slavonska županija</v>
      </c>
      <c r="Q737" s="44" t="str">
        <v>HR023 Požeško-slavonska županija</v>
      </c>
    </row>
    <row r="738" spans="1:17" x14ac:dyDescent="0.3">
      <c r="A738" s="44"/>
      <c r="B738" s="44"/>
      <c r="C738" s="44"/>
      <c r="D738" s="44"/>
      <c r="E738" s="44"/>
      <c r="F738" s="44"/>
      <c r="G738" s="44" t="s">
        <v>1970</v>
      </c>
      <c r="H738" s="44"/>
      <c r="I738" s="44"/>
      <c r="J738" s="44"/>
      <c r="K738" s="44"/>
      <c r="L738" s="44"/>
      <c r="M738" s="44" t="str">
        <v>HR024 Brodsko-posavska županija</v>
      </c>
      <c r="N738" s="44" t="str">
        <v>HR024 Brodsko-posavska županija</v>
      </c>
      <c r="O738" s="44" t="str">
        <v>HR024 Brodsko-posavska županija</v>
      </c>
      <c r="P738" s="44" t="str">
        <v>HR024 Brodsko-posavska županija</v>
      </c>
      <c r="Q738" s="44" t="str">
        <v>HR024 Brodsko-posavska županija</v>
      </c>
    </row>
    <row r="739" spans="1:17" x14ac:dyDescent="0.3">
      <c r="A739" s="44"/>
      <c r="B739" s="44"/>
      <c r="C739" s="44"/>
      <c r="D739" s="44"/>
      <c r="E739" s="44"/>
      <c r="F739" s="44"/>
      <c r="G739" s="44" t="s">
        <v>1971</v>
      </c>
      <c r="H739" s="44"/>
      <c r="I739" s="44"/>
      <c r="J739" s="44"/>
      <c r="K739" s="44"/>
      <c r="L739" s="44"/>
      <c r="M739" s="44" t="str">
        <v>HR025 Osječko-baranjska županija</v>
      </c>
      <c r="N739" s="44" t="str">
        <v>HR025 Osječko-baranjska županija</v>
      </c>
      <c r="O739" s="44" t="str">
        <v>HR025 Osječko-baranjska županija</v>
      </c>
      <c r="P739" s="44" t="str">
        <v>HR025 Osječko-baranjska županija</v>
      </c>
      <c r="Q739" s="44" t="str">
        <v>HR025 Osječko-baranjska županija</v>
      </c>
    </row>
    <row r="740" spans="1:17" x14ac:dyDescent="0.3">
      <c r="A740" s="44"/>
      <c r="B740" s="44"/>
      <c r="C740" s="44"/>
      <c r="D740" s="44"/>
      <c r="E740" s="44"/>
      <c r="F740" s="44"/>
      <c r="G740" s="44" t="s">
        <v>1972</v>
      </c>
      <c r="H740" s="44"/>
      <c r="I740" s="44"/>
      <c r="J740" s="44"/>
      <c r="K740" s="44"/>
      <c r="L740" s="44"/>
      <c r="M740" s="44" t="str">
        <v>HR026 Vukovarsko-srijemska županija</v>
      </c>
      <c r="N740" s="44" t="str">
        <v>HR026 Vukovarsko-srijemska županija</v>
      </c>
      <c r="O740" s="44" t="str">
        <v>HR026 Vukovarsko-srijemska županija</v>
      </c>
      <c r="P740" s="44" t="str">
        <v>HR026 Vukovarsko-srijemska županija</v>
      </c>
      <c r="Q740" s="44" t="str">
        <v>HR026 Vukovarsko-srijemska županija</v>
      </c>
    </row>
    <row r="741" spans="1:17" x14ac:dyDescent="0.3">
      <c r="A741" s="44"/>
      <c r="B741" s="44"/>
      <c r="C741" s="44"/>
      <c r="D741" s="44"/>
      <c r="E741" s="44"/>
      <c r="F741" s="44"/>
      <c r="G741" s="44" t="s">
        <v>1973</v>
      </c>
      <c r="H741" s="44"/>
      <c r="I741" s="44"/>
      <c r="J741" s="44"/>
      <c r="K741" s="44"/>
      <c r="L741" s="44"/>
      <c r="M741" s="44" t="str">
        <v>HR027 Karlovačka županija</v>
      </c>
      <c r="N741" s="44" t="str">
        <v>HR027 Karlovačka županija</v>
      </c>
      <c r="O741" s="44" t="str">
        <v>HR027 Karlovačka županija</v>
      </c>
      <c r="P741" s="44" t="str">
        <v>HR027 Karlovačka županija</v>
      </c>
      <c r="Q741" s="44" t="str">
        <v>HR027 Karlovačka županija</v>
      </c>
    </row>
    <row r="742" spans="1:17" x14ac:dyDescent="0.3">
      <c r="A742" s="44"/>
      <c r="B742" s="44"/>
      <c r="C742" s="44"/>
      <c r="D742" s="44"/>
      <c r="E742" s="44"/>
      <c r="F742" s="44"/>
      <c r="G742" s="44" t="s">
        <v>1974</v>
      </c>
      <c r="H742" s="44"/>
      <c r="I742" s="44"/>
      <c r="J742" s="44"/>
      <c r="K742" s="44"/>
      <c r="L742" s="44"/>
      <c r="M742" s="44" t="str">
        <v>HR028 Sisačko-moslavačka županija</v>
      </c>
      <c r="N742" s="44" t="str">
        <v>HR028 Sisačko-moslavačka županija</v>
      </c>
      <c r="O742" s="44" t="str">
        <v>HR028 Sisačko-moslavačka županija</v>
      </c>
      <c r="P742" s="44" t="str">
        <v>HR028 Sisačko-moslavačka županija</v>
      </c>
      <c r="Q742" s="44" t="str">
        <v>HR028 Sisačko-moslavačka županija</v>
      </c>
    </row>
    <row r="743" spans="1:17" x14ac:dyDescent="0.3">
      <c r="A743" s="44"/>
      <c r="B743" s="44"/>
      <c r="C743" s="44"/>
      <c r="D743" s="44"/>
      <c r="E743" s="44"/>
      <c r="F743" s="44"/>
      <c r="G743" s="44" t="s">
        <v>1975</v>
      </c>
      <c r="H743" s="44"/>
      <c r="I743" s="44"/>
      <c r="J743" s="44"/>
      <c r="K743" s="44"/>
      <c r="L743" s="44"/>
      <c r="M743" s="44" t="str">
        <v>HR031 Primorsko-goranska županija</v>
      </c>
      <c r="N743" s="44" t="str">
        <v>HR031 Primorsko-goranska županija</v>
      </c>
      <c r="O743" s="44" t="str">
        <v>HR031 Primorsko-goranska županija</v>
      </c>
      <c r="P743" s="44" t="str">
        <v>HR031 Primorsko-goranska županija</v>
      </c>
      <c r="Q743" s="44" t="str">
        <v>HR031 Primorsko-goranska županija</v>
      </c>
    </row>
    <row r="744" spans="1:17" x14ac:dyDescent="0.3">
      <c r="A744" s="44"/>
      <c r="B744" s="44"/>
      <c r="C744" s="44"/>
      <c r="D744" s="44"/>
      <c r="E744" s="44"/>
      <c r="F744" s="44"/>
      <c r="G744" s="44" t="s">
        <v>1976</v>
      </c>
      <c r="H744" s="44"/>
      <c r="I744" s="44"/>
      <c r="J744" s="44"/>
      <c r="K744" s="44"/>
      <c r="L744" s="44"/>
      <c r="M744" s="44" t="str">
        <v>HR032 Ličko-senjska županija</v>
      </c>
      <c r="N744" s="44" t="str">
        <v>HR032 Ličko-senjska županija</v>
      </c>
      <c r="O744" s="44" t="str">
        <v>HR032 Ličko-senjska županija</v>
      </c>
      <c r="P744" s="44" t="str">
        <v>HR032 Ličko-senjska županija</v>
      </c>
      <c r="Q744" s="44" t="str">
        <v>HR032 Ličko-senjska županija</v>
      </c>
    </row>
    <row r="745" spans="1:17" x14ac:dyDescent="0.3">
      <c r="A745" s="44"/>
      <c r="B745" s="44"/>
      <c r="C745" s="44"/>
      <c r="D745" s="44"/>
      <c r="E745" s="44"/>
      <c r="F745" s="44"/>
      <c r="G745" s="44" t="s">
        <v>1977</v>
      </c>
      <c r="H745" s="44"/>
      <c r="I745" s="44"/>
      <c r="J745" s="44"/>
      <c r="K745" s="44"/>
      <c r="L745" s="44"/>
      <c r="M745" s="44" t="str">
        <v>HR033 Zadarska županija</v>
      </c>
      <c r="N745" s="44" t="str">
        <v>HR033 Zadarska županija</v>
      </c>
      <c r="O745" s="44" t="str">
        <v>HR033 Zadarska županija</v>
      </c>
      <c r="P745" s="44" t="str">
        <v>HR033 Zadarska županija</v>
      </c>
      <c r="Q745" s="44" t="str">
        <v>HR033 Zadarska županija</v>
      </c>
    </row>
    <row r="746" spans="1:17" x14ac:dyDescent="0.3">
      <c r="A746" s="44"/>
      <c r="B746" s="44"/>
      <c r="C746" s="44"/>
      <c r="D746" s="44"/>
      <c r="E746" s="44"/>
      <c r="F746" s="44"/>
      <c r="G746" s="44" t="s">
        <v>1978</v>
      </c>
      <c r="H746" s="44"/>
      <c r="I746" s="44"/>
      <c r="J746" s="44"/>
      <c r="K746" s="44"/>
      <c r="L746" s="44"/>
      <c r="M746" s="44" t="str">
        <v>HR034 Šibensko-kninska županija</v>
      </c>
      <c r="N746" s="44" t="str">
        <v>HR034 Šibensko-kninska županija</v>
      </c>
      <c r="O746" s="44" t="str">
        <v>HR034 Šibensko-kninska županija</v>
      </c>
      <c r="P746" s="44" t="str">
        <v>HR034 Šibensko-kninska županija</v>
      </c>
      <c r="Q746" s="44" t="str">
        <v>HR034 Šibensko-kninska županija</v>
      </c>
    </row>
    <row r="747" spans="1:17" x14ac:dyDescent="0.3">
      <c r="A747" s="44"/>
      <c r="B747" s="44"/>
      <c r="C747" s="44"/>
      <c r="D747" s="44"/>
      <c r="E747" s="44"/>
      <c r="F747" s="44"/>
      <c r="G747" s="44" t="s">
        <v>1979</v>
      </c>
      <c r="H747" s="44"/>
      <c r="I747" s="44"/>
      <c r="J747" s="44"/>
      <c r="K747" s="44"/>
      <c r="L747" s="44"/>
      <c r="M747" s="44" t="str">
        <v>HR035 Splitsko-dalmatinska županija</v>
      </c>
      <c r="N747" s="44" t="str">
        <v>HR035 Splitsko-dalmatinska županija</v>
      </c>
      <c r="O747" s="44" t="str">
        <v>HR035 Splitsko-dalmatinska županija</v>
      </c>
      <c r="P747" s="44" t="str">
        <v>HR035 Splitsko-dalmatinska županija</v>
      </c>
      <c r="Q747" s="44" t="str">
        <v>HR035 Splitsko-dalmatinska županija</v>
      </c>
    </row>
    <row r="748" spans="1:17" x14ac:dyDescent="0.3">
      <c r="A748" s="44"/>
      <c r="B748" s="44"/>
      <c r="C748" s="44"/>
      <c r="D748" s="44"/>
      <c r="E748" s="44"/>
      <c r="F748" s="44"/>
      <c r="G748" s="44" t="s">
        <v>1980</v>
      </c>
      <c r="H748" s="44"/>
      <c r="I748" s="44"/>
      <c r="J748" s="44"/>
      <c r="K748" s="44"/>
      <c r="L748" s="44"/>
      <c r="M748" s="44" t="str">
        <v>HR036 Istarska županija</v>
      </c>
      <c r="N748" s="44" t="str">
        <v>HR036 Istarska županija</v>
      </c>
      <c r="O748" s="44" t="str">
        <v>HR036 Istarska županija</v>
      </c>
      <c r="P748" s="44" t="str">
        <v>HR036 Istarska županija</v>
      </c>
      <c r="Q748" s="44" t="str">
        <v>HR036 Istarska županija</v>
      </c>
    </row>
    <row r="749" spans="1:17" x14ac:dyDescent="0.3">
      <c r="A749" s="44"/>
      <c r="B749" s="44"/>
      <c r="C749" s="44"/>
      <c r="D749" s="44"/>
      <c r="E749" s="44"/>
      <c r="F749" s="44"/>
      <c r="G749" s="44" t="s">
        <v>1981</v>
      </c>
      <c r="H749" s="44"/>
      <c r="I749" s="44"/>
      <c r="J749" s="44"/>
      <c r="K749" s="44"/>
      <c r="L749" s="44"/>
      <c r="M749" s="44" t="str">
        <v>HR037 Dubrovačko-neretvanska županija</v>
      </c>
      <c r="N749" s="44" t="str">
        <v>HR037 Dubrovačko-neretvanska županija</v>
      </c>
      <c r="O749" s="44" t="str">
        <v>HR037 Dubrovačko-neretvanska županija</v>
      </c>
      <c r="P749" s="44" t="str">
        <v>HR037 Dubrovačko-neretvanska županija</v>
      </c>
      <c r="Q749" s="44" t="str">
        <v>HR037 Dubrovačko-neretvanska županija</v>
      </c>
    </row>
    <row r="750" spans="1:17" x14ac:dyDescent="0.3">
      <c r="A750" s="44"/>
      <c r="B750" s="44"/>
      <c r="C750" s="44"/>
      <c r="D750" s="44"/>
      <c r="E750" s="44"/>
      <c r="F750" s="44"/>
      <c r="G750" s="44" t="s">
        <v>1982</v>
      </c>
      <c r="H750" s="44"/>
      <c r="I750" s="44"/>
      <c r="J750" s="44"/>
      <c r="K750" s="44"/>
      <c r="L750" s="44"/>
      <c r="M750" s="44" t="str">
        <v>HR050 Grad Zagreb</v>
      </c>
      <c r="N750" s="44" t="str">
        <v>HR050 Grad Zagreb</v>
      </c>
      <c r="O750" s="44" t="str">
        <v>HR050 Grad Zagreb</v>
      </c>
      <c r="P750" s="44" t="str">
        <v>HR050 Grad Zagreb</v>
      </c>
      <c r="Q750" s="44" t="str">
        <v>HR050 Grad Zagreb</v>
      </c>
    </row>
    <row r="751" spans="1:17" x14ac:dyDescent="0.3">
      <c r="A751" s="44"/>
      <c r="B751" s="44"/>
      <c r="C751" s="44"/>
      <c r="D751" s="44"/>
      <c r="E751" s="44"/>
      <c r="F751" s="44"/>
      <c r="G751" s="44" t="s">
        <v>1983</v>
      </c>
      <c r="H751" s="44"/>
      <c r="I751" s="44"/>
      <c r="J751" s="44"/>
      <c r="K751" s="44"/>
      <c r="L751" s="44"/>
      <c r="M751" s="44" t="str">
        <v>HR061 Međimurska županija</v>
      </c>
      <c r="N751" s="44" t="str">
        <v>HR061 Međimurska županija</v>
      </c>
      <c r="O751" s="44" t="str">
        <v>HR061 Međimurska županija</v>
      </c>
      <c r="P751" s="44" t="str">
        <v>HR061 Međimurska županija</v>
      </c>
      <c r="Q751" s="44" t="str">
        <v>HR061 Međimurska županija</v>
      </c>
    </row>
    <row r="752" spans="1:17" x14ac:dyDescent="0.3">
      <c r="A752" s="44"/>
      <c r="B752" s="44"/>
      <c r="C752" s="44"/>
      <c r="D752" s="44"/>
      <c r="E752" s="44"/>
      <c r="F752" s="44"/>
      <c r="G752" s="44" t="s">
        <v>1984</v>
      </c>
      <c r="H752" s="44"/>
      <c r="I752" s="44"/>
      <c r="J752" s="44"/>
      <c r="K752" s="44"/>
      <c r="L752" s="44"/>
      <c r="M752" s="44" t="str">
        <v>HR062 Varaždinska županija</v>
      </c>
      <c r="N752" s="44" t="str">
        <v>HR062 Varaždinska županija</v>
      </c>
      <c r="O752" s="44" t="str">
        <v>HR062 Varaždinska županija</v>
      </c>
      <c r="P752" s="44" t="str">
        <v>HR062 Varaždinska županija</v>
      </c>
      <c r="Q752" s="44" t="str">
        <v>HR062 Varaždinska županija</v>
      </c>
    </row>
    <row r="753" spans="1:17" x14ac:dyDescent="0.3">
      <c r="A753" s="44"/>
      <c r="B753" s="44"/>
      <c r="C753" s="44"/>
      <c r="D753" s="44"/>
      <c r="E753" s="44"/>
      <c r="F753" s="44"/>
      <c r="G753" s="44" t="s">
        <v>1985</v>
      </c>
      <c r="H753" s="44"/>
      <c r="I753" s="44"/>
      <c r="J753" s="44"/>
      <c r="K753" s="44"/>
      <c r="L753" s="44"/>
      <c r="M753" s="44" t="str">
        <v>HR063 Koprivničko-križevačka županija</v>
      </c>
      <c r="N753" s="44" t="str">
        <v>HR063 Koprivničko-križevačka županija</v>
      </c>
      <c r="O753" s="44" t="str">
        <v>HR063 Koprivničko-križevačka županija</v>
      </c>
      <c r="P753" s="44" t="str">
        <v>HR063 Koprivničko-križevačka županija</v>
      </c>
      <c r="Q753" s="44" t="str">
        <v>HR063 Koprivničko-križevačka županija</v>
      </c>
    </row>
    <row r="754" spans="1:17" x14ac:dyDescent="0.3">
      <c r="A754" s="44"/>
      <c r="B754" s="44"/>
      <c r="C754" s="44"/>
      <c r="D754" s="44"/>
      <c r="E754" s="44"/>
      <c r="F754" s="44"/>
      <c r="G754" s="44" t="s">
        <v>1986</v>
      </c>
      <c r="H754" s="44"/>
      <c r="I754" s="44"/>
      <c r="J754" s="44"/>
      <c r="K754" s="44"/>
      <c r="L754" s="44"/>
      <c r="M754" s="44" t="str">
        <v>HR064 Krapinsko-zagorska županija</v>
      </c>
      <c r="N754" s="44" t="str">
        <v>HR064 Krapinsko-zagorska županija</v>
      </c>
      <c r="O754" s="44" t="str">
        <v>HR064 Krapinsko-zagorska županija</v>
      </c>
      <c r="P754" s="44" t="str">
        <v>HR064 Krapinsko-zagorska županija</v>
      </c>
      <c r="Q754" s="44" t="str">
        <v>HR064 Krapinsko-zagorska županija</v>
      </c>
    </row>
    <row r="755" spans="1:17" x14ac:dyDescent="0.3">
      <c r="A755" s="44"/>
      <c r="B755" s="44"/>
      <c r="C755" s="44"/>
      <c r="D755" s="44"/>
      <c r="E755" s="44"/>
      <c r="F755" s="44"/>
      <c r="G755" s="44" t="s">
        <v>1987</v>
      </c>
      <c r="H755" s="44"/>
      <c r="I755" s="44"/>
      <c r="J755" s="44"/>
      <c r="K755" s="44"/>
      <c r="L755" s="44"/>
      <c r="M755" s="44" t="str">
        <v>HR065 Zagrebačka županija</v>
      </c>
      <c r="N755" s="44" t="str">
        <v>HR065 Zagrebačka županija</v>
      </c>
      <c r="O755" s="44" t="str">
        <v>HR065 Zagrebačka županija</v>
      </c>
      <c r="P755" s="44" t="str">
        <v>HR065 Zagrebačka županija</v>
      </c>
      <c r="Q755" s="44" t="str">
        <v>HR065 Zagrebačka županija</v>
      </c>
    </row>
    <row r="756" spans="1:17" x14ac:dyDescent="0.3">
      <c r="A756" s="44"/>
      <c r="B756" s="44"/>
      <c r="C756" s="44"/>
      <c r="D756" s="44"/>
      <c r="E756" s="44"/>
      <c r="F756" s="44"/>
      <c r="G756" s="44" t="s">
        <v>1988</v>
      </c>
      <c r="H756" s="44"/>
      <c r="I756" s="44"/>
      <c r="J756" s="44"/>
      <c r="K756" s="44"/>
      <c r="L756" s="44"/>
      <c r="M756" s="44" t="str">
        <v>HRZZZ Extra-Regio NUTS 3</v>
      </c>
      <c r="N756" s="44" t="str">
        <v>HRZZZ Extra-Regio NUTS 3</v>
      </c>
      <c r="O756" s="44" t="str">
        <v>HRZZZ Extra-Regio NUTS 3</v>
      </c>
      <c r="P756" s="44" t="str">
        <v>HRZZZ Extra-Regio NUTS 3</v>
      </c>
      <c r="Q756" s="44" t="str">
        <v>HRZZZ Extra-Regio NUTS 3</v>
      </c>
    </row>
    <row r="757" spans="1:17" x14ac:dyDescent="0.3">
      <c r="A757" s="44"/>
      <c r="B757" s="44"/>
      <c r="C757" s="44"/>
      <c r="D757" s="44"/>
      <c r="E757" s="44"/>
      <c r="F757" s="44"/>
      <c r="G757" s="44" t="s">
        <v>1989</v>
      </c>
      <c r="H757" s="44"/>
      <c r="I757" s="44"/>
      <c r="J757" s="44"/>
      <c r="K757" s="44"/>
      <c r="L757" s="44"/>
      <c r="M757" s="44" t="str">
        <v>ITC11 Torino</v>
      </c>
      <c r="N757" s="44" t="str">
        <v>ITC11 Torino</v>
      </c>
      <c r="O757" s="44" t="str">
        <v>ITC11 Torino</v>
      </c>
      <c r="P757" s="44" t="str">
        <v>ITC11 Torino</v>
      </c>
      <c r="Q757" s="44" t="str">
        <v>ITC11 Torino</v>
      </c>
    </row>
    <row r="758" spans="1:17" x14ac:dyDescent="0.3">
      <c r="A758" s="44"/>
      <c r="B758" s="44"/>
      <c r="C758" s="44"/>
      <c r="D758" s="44"/>
      <c r="E758" s="44"/>
      <c r="F758" s="44"/>
      <c r="G758" s="44" t="s">
        <v>1990</v>
      </c>
      <c r="H758" s="44"/>
      <c r="I758" s="44"/>
      <c r="J758" s="44"/>
      <c r="K758" s="44"/>
      <c r="L758" s="44"/>
      <c r="M758" s="44" t="str">
        <v>ITC12 Vercelli</v>
      </c>
      <c r="N758" s="44" t="str">
        <v>ITC12 Vercelli</v>
      </c>
      <c r="O758" s="44" t="str">
        <v>ITC12 Vercelli</v>
      </c>
      <c r="P758" s="44" t="str">
        <v>ITC12 Vercelli</v>
      </c>
      <c r="Q758" s="44" t="str">
        <v>ITC12 Vercelli</v>
      </c>
    </row>
    <row r="759" spans="1:17" x14ac:dyDescent="0.3">
      <c r="A759" s="44"/>
      <c r="B759" s="44"/>
      <c r="C759" s="44"/>
      <c r="D759" s="44"/>
      <c r="E759" s="44"/>
      <c r="F759" s="44"/>
      <c r="G759" s="44" t="s">
        <v>1991</v>
      </c>
      <c r="H759" s="44"/>
      <c r="I759" s="44"/>
      <c r="J759" s="44"/>
      <c r="K759" s="44"/>
      <c r="L759" s="44"/>
      <c r="M759" s="44" t="str">
        <v>ITC13 Biella</v>
      </c>
      <c r="N759" s="44" t="str">
        <v>ITC13 Biella</v>
      </c>
      <c r="O759" s="44" t="str">
        <v>ITC13 Biella</v>
      </c>
      <c r="P759" s="44" t="str">
        <v>ITC13 Biella</v>
      </c>
      <c r="Q759" s="44" t="str">
        <v>ITC13 Biella</v>
      </c>
    </row>
    <row r="760" spans="1:17" x14ac:dyDescent="0.3">
      <c r="A760" s="44"/>
      <c r="B760" s="44"/>
      <c r="C760" s="44"/>
      <c r="D760" s="44"/>
      <c r="E760" s="44"/>
      <c r="F760" s="44"/>
      <c r="G760" s="44" t="s">
        <v>1992</v>
      </c>
      <c r="H760" s="44"/>
      <c r="I760" s="44"/>
      <c r="J760" s="44"/>
      <c r="K760" s="44"/>
      <c r="L760" s="44"/>
      <c r="M760" s="44" t="str">
        <v>ITC14 Verbano-Cusio-Ossola</v>
      </c>
      <c r="N760" s="44" t="str">
        <v>ITC14 Verbano-Cusio-Ossola</v>
      </c>
      <c r="O760" s="44" t="str">
        <v>ITC14 Verbano-Cusio-Ossola</v>
      </c>
      <c r="P760" s="44" t="str">
        <v>ITC14 Verbano-Cusio-Ossola</v>
      </c>
      <c r="Q760" s="44" t="str">
        <v>ITC14 Verbano-Cusio-Ossola</v>
      </c>
    </row>
    <row r="761" spans="1:17" x14ac:dyDescent="0.3">
      <c r="A761" s="44"/>
      <c r="B761" s="44"/>
      <c r="C761" s="44"/>
      <c r="D761" s="44"/>
      <c r="E761" s="44"/>
      <c r="F761" s="44"/>
      <c r="G761" s="44" t="s">
        <v>1993</v>
      </c>
      <c r="H761" s="44"/>
      <c r="I761" s="44"/>
      <c r="J761" s="44"/>
      <c r="K761" s="44"/>
      <c r="L761" s="44"/>
      <c r="M761" s="44" t="str">
        <v>ITC15 Novara</v>
      </c>
      <c r="N761" s="44" t="str">
        <v>ITC15 Novara</v>
      </c>
      <c r="O761" s="44" t="str">
        <v>ITC15 Novara</v>
      </c>
      <c r="P761" s="44" t="str">
        <v>ITC15 Novara</v>
      </c>
      <c r="Q761" s="44" t="str">
        <v>ITC15 Novara</v>
      </c>
    </row>
    <row r="762" spans="1:17" x14ac:dyDescent="0.3">
      <c r="A762" s="44"/>
      <c r="B762" s="44"/>
      <c r="C762" s="44"/>
      <c r="D762" s="44"/>
      <c r="E762" s="44"/>
      <c r="F762" s="44"/>
      <c r="G762" s="44" t="s">
        <v>1994</v>
      </c>
      <c r="H762" s="44"/>
      <c r="I762" s="44"/>
      <c r="J762" s="44"/>
      <c r="K762" s="44"/>
      <c r="L762" s="44"/>
      <c r="M762" s="44" t="str">
        <v>ITC16 Cuneo</v>
      </c>
      <c r="N762" s="44" t="str">
        <v>ITC16 Cuneo</v>
      </c>
      <c r="O762" s="44" t="str">
        <v>ITC16 Cuneo</v>
      </c>
      <c r="P762" s="44" t="str">
        <v>ITC16 Cuneo</v>
      </c>
      <c r="Q762" s="44" t="str">
        <v>ITC16 Cuneo</v>
      </c>
    </row>
    <row r="763" spans="1:17" x14ac:dyDescent="0.3">
      <c r="A763" s="44"/>
      <c r="B763" s="44"/>
      <c r="C763" s="44"/>
      <c r="D763" s="44"/>
      <c r="E763" s="44"/>
      <c r="F763" s="44"/>
      <c r="G763" s="44" t="s">
        <v>1995</v>
      </c>
      <c r="H763" s="44"/>
      <c r="I763" s="44"/>
      <c r="J763" s="44"/>
      <c r="K763" s="44"/>
      <c r="L763" s="44"/>
      <c r="M763" s="44" t="str">
        <v>ITC17 Asti</v>
      </c>
      <c r="N763" s="44" t="str">
        <v>ITC17 Asti</v>
      </c>
      <c r="O763" s="44" t="str">
        <v>ITC17 Asti</v>
      </c>
      <c r="P763" s="44" t="str">
        <v>ITC17 Asti</v>
      </c>
      <c r="Q763" s="44" t="str">
        <v>ITC17 Asti</v>
      </c>
    </row>
    <row r="764" spans="1:17" x14ac:dyDescent="0.3">
      <c r="A764" s="44"/>
      <c r="B764" s="44"/>
      <c r="C764" s="44"/>
      <c r="D764" s="44"/>
      <c r="E764" s="44"/>
      <c r="F764" s="44"/>
      <c r="G764" s="44" t="s">
        <v>1996</v>
      </c>
      <c r="H764" s="44"/>
      <c r="I764" s="44"/>
      <c r="J764" s="44"/>
      <c r="K764" s="44"/>
      <c r="L764" s="44"/>
      <c r="M764" s="44" t="str">
        <v>ITC18 Alessandria</v>
      </c>
      <c r="N764" s="44" t="str">
        <v>ITC18 Alessandria</v>
      </c>
      <c r="O764" s="44" t="str">
        <v>ITC18 Alessandria</v>
      </c>
      <c r="P764" s="44" t="str">
        <v>ITC18 Alessandria</v>
      </c>
      <c r="Q764" s="44" t="str">
        <v>ITC18 Alessandria</v>
      </c>
    </row>
    <row r="765" spans="1:17" x14ac:dyDescent="0.3">
      <c r="A765" s="44"/>
      <c r="B765" s="44"/>
      <c r="C765" s="44"/>
      <c r="D765" s="44"/>
      <c r="E765" s="44"/>
      <c r="F765" s="44"/>
      <c r="G765" s="44" t="s">
        <v>1997</v>
      </c>
      <c r="H765" s="44"/>
      <c r="I765" s="44"/>
      <c r="J765" s="44"/>
      <c r="K765" s="44"/>
      <c r="L765" s="44"/>
      <c r="M765" s="44" t="str">
        <v>ITC20 Valle d’Aosta/Vallée d’Aoste</v>
      </c>
      <c r="N765" s="44" t="str">
        <v>ITC20 Valle d’Aosta/Vallée d’Aoste</v>
      </c>
      <c r="O765" s="44" t="str">
        <v>ITC20 Valle d’Aosta/Vallée d’Aoste</v>
      </c>
      <c r="P765" s="44" t="str">
        <v>ITC20 Valle d’Aosta/Vallée d’Aoste</v>
      </c>
      <c r="Q765" s="44" t="str">
        <v>ITC20 Valle d’Aosta/Vallée d’Aoste</v>
      </c>
    </row>
    <row r="766" spans="1:17" x14ac:dyDescent="0.3">
      <c r="A766" s="44"/>
      <c r="B766" s="44"/>
      <c r="C766" s="44"/>
      <c r="D766" s="44"/>
      <c r="E766" s="44"/>
      <c r="F766" s="44"/>
      <c r="G766" s="44" t="s">
        <v>1998</v>
      </c>
      <c r="H766" s="44"/>
      <c r="I766" s="44"/>
      <c r="J766" s="44"/>
      <c r="K766" s="44"/>
      <c r="L766" s="44"/>
      <c r="M766" s="44" t="str">
        <v>ITC31 Imperia</v>
      </c>
      <c r="N766" s="44" t="str">
        <v>ITC31 Imperia</v>
      </c>
      <c r="O766" s="44" t="str">
        <v>ITC31 Imperia</v>
      </c>
      <c r="P766" s="44" t="str">
        <v>ITC31 Imperia</v>
      </c>
      <c r="Q766" s="44" t="str">
        <v>ITC31 Imperia</v>
      </c>
    </row>
    <row r="767" spans="1:17" x14ac:dyDescent="0.3">
      <c r="A767" s="44"/>
      <c r="B767" s="44"/>
      <c r="C767" s="44"/>
      <c r="D767" s="44"/>
      <c r="E767" s="44"/>
      <c r="F767" s="44"/>
      <c r="G767" s="44" t="s">
        <v>1999</v>
      </c>
      <c r="H767" s="44"/>
      <c r="I767" s="44"/>
      <c r="J767" s="44"/>
      <c r="K767" s="44"/>
      <c r="L767" s="44"/>
      <c r="M767" s="44" t="str">
        <v>ITC32 Savona</v>
      </c>
      <c r="N767" s="44" t="str">
        <v>ITC32 Savona</v>
      </c>
      <c r="O767" s="44" t="str">
        <v>ITC32 Savona</v>
      </c>
      <c r="P767" s="44" t="str">
        <v>ITC32 Savona</v>
      </c>
      <c r="Q767" s="44" t="str">
        <v>ITC32 Savona</v>
      </c>
    </row>
    <row r="768" spans="1:17" x14ac:dyDescent="0.3">
      <c r="A768" s="44"/>
      <c r="B768" s="44"/>
      <c r="C768" s="44"/>
      <c r="D768" s="44"/>
      <c r="E768" s="44"/>
      <c r="F768" s="44"/>
      <c r="G768" s="44" t="s">
        <v>2000</v>
      </c>
      <c r="H768" s="44"/>
      <c r="I768" s="44"/>
      <c r="J768" s="44"/>
      <c r="K768" s="44"/>
      <c r="L768" s="44"/>
      <c r="M768" s="44" t="str">
        <v>ITC33 Genova</v>
      </c>
      <c r="N768" s="44" t="str">
        <v>ITC33 Genova</v>
      </c>
      <c r="O768" s="44" t="str">
        <v>ITC33 Genova</v>
      </c>
      <c r="P768" s="44" t="str">
        <v>ITC33 Genova</v>
      </c>
      <c r="Q768" s="44" t="str">
        <v>ITC33 Genova</v>
      </c>
    </row>
    <row r="769" spans="1:17" x14ac:dyDescent="0.3">
      <c r="A769" s="44"/>
      <c r="B769" s="44"/>
      <c r="C769" s="44"/>
      <c r="D769" s="44"/>
      <c r="E769" s="44"/>
      <c r="F769" s="44"/>
      <c r="G769" s="44" t="s">
        <v>2001</v>
      </c>
      <c r="H769" s="44"/>
      <c r="I769" s="44"/>
      <c r="J769" s="44"/>
      <c r="K769" s="44"/>
      <c r="L769" s="44"/>
      <c r="M769" s="44" t="str">
        <v>ITC34 La Spezia</v>
      </c>
      <c r="N769" s="44" t="str">
        <v>ITC34 La Spezia</v>
      </c>
      <c r="O769" s="44" t="str">
        <v>ITC34 La Spezia</v>
      </c>
      <c r="P769" s="44" t="str">
        <v>ITC34 La Spezia</v>
      </c>
      <c r="Q769" s="44" t="str">
        <v>ITC34 La Spezia</v>
      </c>
    </row>
    <row r="770" spans="1:17" x14ac:dyDescent="0.3">
      <c r="A770" s="44"/>
      <c r="B770" s="44"/>
      <c r="C770" s="44"/>
      <c r="D770" s="44"/>
      <c r="E770" s="44"/>
      <c r="F770" s="44"/>
      <c r="G770" s="44" t="s">
        <v>2002</v>
      </c>
      <c r="H770" s="44"/>
      <c r="I770" s="44"/>
      <c r="J770" s="44"/>
      <c r="K770" s="44"/>
      <c r="L770" s="44"/>
      <c r="M770" s="44" t="str">
        <v>ITC41 Varese</v>
      </c>
      <c r="N770" s="44" t="str">
        <v>ITC41 Varese</v>
      </c>
      <c r="O770" s="44" t="str">
        <v>ITC41 Varese</v>
      </c>
      <c r="P770" s="44" t="str">
        <v>ITC41 Varese</v>
      </c>
      <c r="Q770" s="44" t="str">
        <v>ITC41 Varese</v>
      </c>
    </row>
    <row r="771" spans="1:17" x14ac:dyDescent="0.3">
      <c r="A771" s="44"/>
      <c r="B771" s="44"/>
      <c r="C771" s="44"/>
      <c r="D771" s="44"/>
      <c r="E771" s="44"/>
      <c r="F771" s="44"/>
      <c r="G771" s="44" t="s">
        <v>2003</v>
      </c>
      <c r="H771" s="44"/>
      <c r="I771" s="44"/>
      <c r="J771" s="44"/>
      <c r="K771" s="44"/>
      <c r="L771" s="44"/>
      <c r="M771" s="44" t="str">
        <v>ITC42 Como</v>
      </c>
      <c r="N771" s="44" t="str">
        <v>ITC42 Como</v>
      </c>
      <c r="O771" s="44" t="str">
        <v>ITC42 Como</v>
      </c>
      <c r="P771" s="44" t="str">
        <v>ITC42 Como</v>
      </c>
      <c r="Q771" s="44" t="str">
        <v>ITC42 Como</v>
      </c>
    </row>
    <row r="772" spans="1:17" x14ac:dyDescent="0.3">
      <c r="A772" s="44"/>
      <c r="B772" s="44"/>
      <c r="C772" s="44"/>
      <c r="D772" s="44"/>
      <c r="E772" s="44"/>
      <c r="F772" s="44"/>
      <c r="G772" s="44" t="s">
        <v>2004</v>
      </c>
      <c r="H772" s="44"/>
      <c r="I772" s="44"/>
      <c r="J772" s="44"/>
      <c r="K772" s="44"/>
      <c r="L772" s="44"/>
      <c r="M772" s="44" t="str">
        <v>ITC43 Lecco</v>
      </c>
      <c r="N772" s="44" t="str">
        <v>ITC43 Lecco</v>
      </c>
      <c r="O772" s="44" t="str">
        <v>ITC43 Lecco</v>
      </c>
      <c r="P772" s="44" t="str">
        <v>ITC43 Lecco</v>
      </c>
      <c r="Q772" s="44" t="str">
        <v>ITC43 Lecco</v>
      </c>
    </row>
    <row r="773" spans="1:17" x14ac:dyDescent="0.3">
      <c r="A773" s="44"/>
      <c r="B773" s="44"/>
      <c r="C773" s="44"/>
      <c r="D773" s="44"/>
      <c r="E773" s="44"/>
      <c r="F773" s="44"/>
      <c r="G773" s="44" t="s">
        <v>2005</v>
      </c>
      <c r="H773" s="44"/>
      <c r="I773" s="44"/>
      <c r="J773" s="44"/>
      <c r="K773" s="44"/>
      <c r="L773" s="44"/>
      <c r="M773" s="44" t="str">
        <v>ITC44 Sondrio</v>
      </c>
      <c r="N773" s="44" t="str">
        <v>ITC44 Sondrio</v>
      </c>
      <c r="O773" s="44" t="str">
        <v>ITC44 Sondrio</v>
      </c>
      <c r="P773" s="44" t="str">
        <v>ITC44 Sondrio</v>
      </c>
      <c r="Q773" s="44" t="str">
        <v>ITC44 Sondrio</v>
      </c>
    </row>
    <row r="774" spans="1:17" x14ac:dyDescent="0.3">
      <c r="A774" s="44"/>
      <c r="B774" s="44"/>
      <c r="C774" s="44"/>
      <c r="D774" s="44"/>
      <c r="E774" s="44"/>
      <c r="F774" s="44"/>
      <c r="G774" s="44" t="s">
        <v>2006</v>
      </c>
      <c r="H774" s="44"/>
      <c r="I774" s="44"/>
      <c r="J774" s="44"/>
      <c r="K774" s="44"/>
      <c r="L774" s="44"/>
      <c r="M774" s="44" t="str">
        <v>ITC46 Bergamo</v>
      </c>
      <c r="N774" s="44" t="str">
        <v>ITC46 Bergamo</v>
      </c>
      <c r="O774" s="44" t="str">
        <v>ITC46 Bergamo</v>
      </c>
      <c r="P774" s="44" t="str">
        <v>ITC46 Bergamo</v>
      </c>
      <c r="Q774" s="44" t="str">
        <v>ITC46 Bergamo</v>
      </c>
    </row>
    <row r="775" spans="1:17" x14ac:dyDescent="0.3">
      <c r="A775" s="44"/>
      <c r="B775" s="44"/>
      <c r="C775" s="44"/>
      <c r="D775" s="44"/>
      <c r="E775" s="44"/>
      <c r="F775" s="44"/>
      <c r="G775" s="44" t="s">
        <v>2007</v>
      </c>
      <c r="H775" s="44"/>
      <c r="I775" s="44"/>
      <c r="J775" s="44"/>
      <c r="K775" s="44"/>
      <c r="L775" s="44"/>
      <c r="M775" s="44" t="str">
        <v>ITC47 Brescia</v>
      </c>
      <c r="N775" s="44" t="str">
        <v>ITC47 Brescia</v>
      </c>
      <c r="O775" s="44" t="str">
        <v>ITC47 Brescia</v>
      </c>
      <c r="P775" s="44" t="str">
        <v>ITC47 Brescia</v>
      </c>
      <c r="Q775" s="44" t="str">
        <v>ITC47 Brescia</v>
      </c>
    </row>
    <row r="776" spans="1:17" x14ac:dyDescent="0.3">
      <c r="A776" s="44"/>
      <c r="B776" s="44"/>
      <c r="C776" s="44"/>
      <c r="D776" s="44"/>
      <c r="E776" s="44"/>
      <c r="F776" s="44"/>
      <c r="G776" s="44" t="s">
        <v>2008</v>
      </c>
      <c r="H776" s="44"/>
      <c r="I776" s="44"/>
      <c r="J776" s="44"/>
      <c r="K776" s="44"/>
      <c r="L776" s="44"/>
      <c r="M776" s="44" t="str">
        <v>ITC48 Pavia</v>
      </c>
      <c r="N776" s="44" t="str">
        <v>ITC48 Pavia</v>
      </c>
      <c r="O776" s="44" t="str">
        <v>ITC48 Pavia</v>
      </c>
      <c r="P776" s="44" t="str">
        <v>ITC48 Pavia</v>
      </c>
      <c r="Q776" s="44" t="str">
        <v>ITC48 Pavia</v>
      </c>
    </row>
    <row r="777" spans="1:17" x14ac:dyDescent="0.3">
      <c r="A777" s="44"/>
      <c r="B777" s="44"/>
      <c r="C777" s="44"/>
      <c r="D777" s="44"/>
      <c r="E777" s="44"/>
      <c r="F777" s="44"/>
      <c r="G777" s="44" t="s">
        <v>2009</v>
      </c>
      <c r="H777" s="44"/>
      <c r="I777" s="44"/>
      <c r="J777" s="44"/>
      <c r="K777" s="44"/>
      <c r="L777" s="44"/>
      <c r="M777" s="44" t="str">
        <v>ITC49 Lodi</v>
      </c>
      <c r="N777" s="44" t="str">
        <v>ITC49 Lodi</v>
      </c>
      <c r="O777" s="44" t="str">
        <v>ITC49 Lodi</v>
      </c>
      <c r="P777" s="44" t="str">
        <v>ITC49 Lodi</v>
      </c>
      <c r="Q777" s="44" t="str">
        <v>ITC49 Lodi</v>
      </c>
    </row>
    <row r="778" spans="1:17" x14ac:dyDescent="0.3">
      <c r="A778" s="44"/>
      <c r="B778" s="44"/>
      <c r="C778" s="44"/>
      <c r="D778" s="44"/>
      <c r="E778" s="44"/>
      <c r="F778" s="44"/>
      <c r="G778" s="44" t="s">
        <v>2010</v>
      </c>
      <c r="H778" s="44"/>
      <c r="I778" s="44"/>
      <c r="J778" s="44"/>
      <c r="K778" s="44"/>
      <c r="L778" s="44"/>
      <c r="M778" s="44" t="str">
        <v>ITC4A Cremona</v>
      </c>
      <c r="N778" s="44" t="str">
        <v>ITC4A Cremona</v>
      </c>
      <c r="O778" s="44" t="str">
        <v>ITC4A Cremona</v>
      </c>
      <c r="P778" s="44" t="str">
        <v>ITC4A Cremona</v>
      </c>
      <c r="Q778" s="44" t="str">
        <v>ITC4A Cremona</v>
      </c>
    </row>
    <row r="779" spans="1:17" x14ac:dyDescent="0.3">
      <c r="A779" s="44"/>
      <c r="B779" s="44"/>
      <c r="C779" s="44"/>
      <c r="D779" s="44"/>
      <c r="E779" s="44"/>
      <c r="F779" s="44"/>
      <c r="G779" s="44" t="s">
        <v>2011</v>
      </c>
      <c r="H779" s="44"/>
      <c r="I779" s="44"/>
      <c r="J779" s="44"/>
      <c r="K779" s="44"/>
      <c r="L779" s="44"/>
      <c r="M779" s="44" t="str">
        <v>ITC4B Mantova</v>
      </c>
      <c r="N779" s="44" t="str">
        <v>ITC4B Mantova</v>
      </c>
      <c r="O779" s="44" t="str">
        <v>ITC4B Mantova</v>
      </c>
      <c r="P779" s="44" t="str">
        <v>ITC4B Mantova</v>
      </c>
      <c r="Q779" s="44" t="str">
        <v>ITC4B Mantova</v>
      </c>
    </row>
    <row r="780" spans="1:17" x14ac:dyDescent="0.3">
      <c r="A780" s="44"/>
      <c r="B780" s="44"/>
      <c r="C780" s="44"/>
      <c r="D780" s="44"/>
      <c r="E780" s="44"/>
      <c r="F780" s="44"/>
      <c r="G780" s="44" t="s">
        <v>2012</v>
      </c>
      <c r="H780" s="44"/>
      <c r="I780" s="44"/>
      <c r="J780" s="44"/>
      <c r="K780" s="44"/>
      <c r="L780" s="44"/>
      <c r="M780" s="44" t="str">
        <v>ITC4C Milano</v>
      </c>
      <c r="N780" s="44" t="str">
        <v>ITC4C Milano</v>
      </c>
      <c r="O780" s="44" t="str">
        <v>ITC4C Milano</v>
      </c>
      <c r="P780" s="44" t="str">
        <v>ITC4C Milano</v>
      </c>
      <c r="Q780" s="44" t="str">
        <v>ITC4C Milano</v>
      </c>
    </row>
    <row r="781" spans="1:17" x14ac:dyDescent="0.3">
      <c r="A781" s="44"/>
      <c r="B781" s="44"/>
      <c r="C781" s="44"/>
      <c r="D781" s="44"/>
      <c r="E781" s="44"/>
      <c r="F781" s="44"/>
      <c r="G781" s="44" t="s">
        <v>2013</v>
      </c>
      <c r="H781" s="44"/>
      <c r="I781" s="44"/>
      <c r="J781" s="44"/>
      <c r="K781" s="44"/>
      <c r="L781" s="44"/>
      <c r="M781" s="44" t="str">
        <v>ITC4D Monza e della Brianza</v>
      </c>
      <c r="N781" s="44" t="str">
        <v>ITC4D Monza e della Brianza</v>
      </c>
      <c r="O781" s="44" t="str">
        <v>ITC4D Monza e della Brianza</v>
      </c>
      <c r="P781" s="44" t="str">
        <v>ITC4D Monza e della Brianza</v>
      </c>
      <c r="Q781" s="44" t="str">
        <v>ITC4D Monza e della Brianza</v>
      </c>
    </row>
    <row r="782" spans="1:17" x14ac:dyDescent="0.3">
      <c r="A782" s="44"/>
      <c r="B782" s="44"/>
      <c r="C782" s="44"/>
      <c r="D782" s="44"/>
      <c r="E782" s="44"/>
      <c r="F782" s="44"/>
      <c r="G782" s="44" t="s">
        <v>2014</v>
      </c>
      <c r="H782" s="44"/>
      <c r="I782" s="44"/>
      <c r="J782" s="44"/>
      <c r="K782" s="44"/>
      <c r="L782" s="44"/>
      <c r="M782" s="44" t="str">
        <v>ITF11 L’Aquila</v>
      </c>
      <c r="N782" s="44" t="str">
        <v>ITF11 L’Aquila</v>
      </c>
      <c r="O782" s="44" t="str">
        <v>ITF11 L’Aquila</v>
      </c>
      <c r="P782" s="44" t="str">
        <v>ITF11 L’Aquila</v>
      </c>
      <c r="Q782" s="44" t="str">
        <v>ITF11 L’Aquila</v>
      </c>
    </row>
    <row r="783" spans="1:17" x14ac:dyDescent="0.3">
      <c r="A783" s="44"/>
      <c r="B783" s="44"/>
      <c r="C783" s="44"/>
      <c r="D783" s="44"/>
      <c r="E783" s="44"/>
      <c r="F783" s="44"/>
      <c r="G783" s="44" t="s">
        <v>2015</v>
      </c>
      <c r="H783" s="44"/>
      <c r="I783" s="44"/>
      <c r="J783" s="44"/>
      <c r="K783" s="44"/>
      <c r="L783" s="44"/>
      <c r="M783" s="44" t="str">
        <v>ITF12 Teramo</v>
      </c>
      <c r="N783" s="44" t="str">
        <v>ITF12 Teramo</v>
      </c>
      <c r="O783" s="44" t="str">
        <v>ITF12 Teramo</v>
      </c>
      <c r="P783" s="44" t="str">
        <v>ITF12 Teramo</v>
      </c>
      <c r="Q783" s="44" t="str">
        <v>ITF12 Teramo</v>
      </c>
    </row>
    <row r="784" spans="1:17" x14ac:dyDescent="0.3">
      <c r="A784" s="44"/>
      <c r="B784" s="44"/>
      <c r="C784" s="44"/>
      <c r="D784" s="44"/>
      <c r="E784" s="44"/>
      <c r="F784" s="44"/>
      <c r="G784" s="44" t="s">
        <v>2016</v>
      </c>
      <c r="H784" s="44"/>
      <c r="I784" s="44"/>
      <c r="J784" s="44"/>
      <c r="K784" s="44"/>
      <c r="L784" s="44"/>
      <c r="M784" s="44" t="str">
        <v>ITF13 Pescara</v>
      </c>
      <c r="N784" s="44" t="str">
        <v>ITF13 Pescara</v>
      </c>
      <c r="O784" s="44" t="str">
        <v>ITF13 Pescara</v>
      </c>
      <c r="P784" s="44" t="str">
        <v>ITF13 Pescara</v>
      </c>
      <c r="Q784" s="44" t="str">
        <v>ITF13 Pescara</v>
      </c>
    </row>
    <row r="785" spans="1:17" x14ac:dyDescent="0.3">
      <c r="A785" s="44"/>
      <c r="B785" s="44"/>
      <c r="C785" s="44"/>
      <c r="D785" s="44"/>
      <c r="E785" s="44"/>
      <c r="F785" s="44"/>
      <c r="G785" s="44" t="s">
        <v>2017</v>
      </c>
      <c r="H785" s="44"/>
      <c r="I785" s="44"/>
      <c r="J785" s="44"/>
      <c r="K785" s="44"/>
      <c r="L785" s="44"/>
      <c r="M785" s="44" t="str">
        <v>ITF14 Chieti</v>
      </c>
      <c r="N785" s="44" t="str">
        <v>ITF14 Chieti</v>
      </c>
      <c r="O785" s="44" t="str">
        <v>ITF14 Chieti</v>
      </c>
      <c r="P785" s="44" t="str">
        <v>ITF14 Chieti</v>
      </c>
      <c r="Q785" s="44" t="str">
        <v>ITF14 Chieti</v>
      </c>
    </row>
    <row r="786" spans="1:17" x14ac:dyDescent="0.3">
      <c r="A786" s="44"/>
      <c r="B786" s="44"/>
      <c r="C786" s="44"/>
      <c r="D786" s="44"/>
      <c r="E786" s="44"/>
      <c r="F786" s="44"/>
      <c r="G786" s="44" t="s">
        <v>2018</v>
      </c>
      <c r="H786" s="44"/>
      <c r="I786" s="44"/>
      <c r="J786" s="44"/>
      <c r="K786" s="44"/>
      <c r="L786" s="44"/>
      <c r="M786" s="44" t="str">
        <v>ITF21 Isernia</v>
      </c>
      <c r="N786" s="44" t="str">
        <v>ITF21 Isernia</v>
      </c>
      <c r="O786" s="44" t="str">
        <v>ITF21 Isernia</v>
      </c>
      <c r="P786" s="44" t="str">
        <v>ITF21 Isernia</v>
      </c>
      <c r="Q786" s="44" t="str">
        <v>ITF21 Isernia</v>
      </c>
    </row>
    <row r="787" spans="1:17" x14ac:dyDescent="0.3">
      <c r="A787" s="44"/>
      <c r="B787" s="44"/>
      <c r="C787" s="44"/>
      <c r="D787" s="44"/>
      <c r="E787" s="44"/>
      <c r="F787" s="44"/>
      <c r="G787" s="44" t="s">
        <v>2019</v>
      </c>
      <c r="H787" s="44"/>
      <c r="I787" s="44"/>
      <c r="J787" s="44"/>
      <c r="K787" s="44"/>
      <c r="L787" s="44"/>
      <c r="M787" s="44" t="str">
        <v>ITF22 Campobasso</v>
      </c>
      <c r="N787" s="44" t="str">
        <v>ITF22 Campobasso</v>
      </c>
      <c r="O787" s="44" t="str">
        <v>ITF22 Campobasso</v>
      </c>
      <c r="P787" s="44" t="str">
        <v>ITF22 Campobasso</v>
      </c>
      <c r="Q787" s="44" t="str">
        <v>ITF22 Campobasso</v>
      </c>
    </row>
    <row r="788" spans="1:17" x14ac:dyDescent="0.3">
      <c r="A788" s="44"/>
      <c r="B788" s="44"/>
      <c r="C788" s="44"/>
      <c r="D788" s="44"/>
      <c r="E788" s="44"/>
      <c r="F788" s="44"/>
      <c r="G788" s="44" t="s">
        <v>2020</v>
      </c>
      <c r="H788" s="44"/>
      <c r="I788" s="44"/>
      <c r="J788" s="44"/>
      <c r="K788" s="44"/>
      <c r="L788" s="44"/>
      <c r="M788" s="44" t="str">
        <v>ITF31 Caserta</v>
      </c>
      <c r="N788" s="44" t="str">
        <v>ITF31 Caserta</v>
      </c>
      <c r="O788" s="44" t="str">
        <v>ITF31 Caserta</v>
      </c>
      <c r="P788" s="44" t="str">
        <v>ITF31 Caserta</v>
      </c>
      <c r="Q788" s="44" t="str">
        <v>ITF31 Caserta</v>
      </c>
    </row>
    <row r="789" spans="1:17" x14ac:dyDescent="0.3">
      <c r="A789" s="44"/>
      <c r="B789" s="44"/>
      <c r="C789" s="44"/>
      <c r="D789" s="44"/>
      <c r="E789" s="44"/>
      <c r="F789" s="44"/>
      <c r="G789" s="44" t="s">
        <v>2021</v>
      </c>
      <c r="H789" s="44"/>
      <c r="I789" s="44"/>
      <c r="J789" s="44"/>
      <c r="K789" s="44"/>
      <c r="L789" s="44"/>
      <c r="M789" s="44" t="str">
        <v>ITF32 Benevento</v>
      </c>
      <c r="N789" s="44" t="str">
        <v>ITF32 Benevento</v>
      </c>
      <c r="O789" s="44" t="str">
        <v>ITF32 Benevento</v>
      </c>
      <c r="P789" s="44" t="str">
        <v>ITF32 Benevento</v>
      </c>
      <c r="Q789" s="44" t="str">
        <v>ITF32 Benevento</v>
      </c>
    </row>
    <row r="790" spans="1:17" x14ac:dyDescent="0.3">
      <c r="A790" s="44"/>
      <c r="B790" s="44"/>
      <c r="C790" s="44"/>
      <c r="D790" s="44"/>
      <c r="E790" s="44"/>
      <c r="F790" s="44"/>
      <c r="G790" s="44" t="s">
        <v>2022</v>
      </c>
      <c r="H790" s="44"/>
      <c r="I790" s="44"/>
      <c r="J790" s="44"/>
      <c r="K790" s="44"/>
      <c r="L790" s="44"/>
      <c r="M790" s="44" t="str">
        <v>ITF33 Napoli</v>
      </c>
      <c r="N790" s="44" t="str">
        <v>ITF33 Napoli</v>
      </c>
      <c r="O790" s="44" t="str">
        <v>ITF33 Napoli</v>
      </c>
      <c r="P790" s="44" t="str">
        <v>ITF33 Napoli</v>
      </c>
      <c r="Q790" s="44" t="str">
        <v>ITF33 Napoli</v>
      </c>
    </row>
    <row r="791" spans="1:17" x14ac:dyDescent="0.3">
      <c r="A791" s="44"/>
      <c r="B791" s="44"/>
      <c r="C791" s="44"/>
      <c r="D791" s="44"/>
      <c r="E791" s="44"/>
      <c r="F791" s="44"/>
      <c r="G791" s="44" t="s">
        <v>2023</v>
      </c>
      <c r="H791" s="44"/>
      <c r="I791" s="44"/>
      <c r="J791" s="44"/>
      <c r="K791" s="44"/>
      <c r="L791" s="44"/>
      <c r="M791" s="44" t="str">
        <v>ITF34 Avellino</v>
      </c>
      <c r="N791" s="44" t="str">
        <v>ITF34 Avellino</v>
      </c>
      <c r="O791" s="44" t="str">
        <v>ITF34 Avellino</v>
      </c>
      <c r="P791" s="44" t="str">
        <v>ITF34 Avellino</v>
      </c>
      <c r="Q791" s="44" t="str">
        <v>ITF34 Avellino</v>
      </c>
    </row>
    <row r="792" spans="1:17" x14ac:dyDescent="0.3">
      <c r="A792" s="44"/>
      <c r="B792" s="44"/>
      <c r="C792" s="44"/>
      <c r="D792" s="44"/>
      <c r="E792" s="44"/>
      <c r="F792" s="44"/>
      <c r="G792" s="44" t="s">
        <v>2024</v>
      </c>
      <c r="H792" s="44"/>
      <c r="I792" s="44"/>
      <c r="J792" s="44"/>
      <c r="K792" s="44"/>
      <c r="L792" s="44"/>
      <c r="M792" s="44" t="str">
        <v>ITF35 Salerno</v>
      </c>
      <c r="N792" s="44" t="str">
        <v>ITF35 Salerno</v>
      </c>
      <c r="O792" s="44" t="str">
        <v>ITF35 Salerno</v>
      </c>
      <c r="P792" s="44" t="str">
        <v>ITF35 Salerno</v>
      </c>
      <c r="Q792" s="44" t="str">
        <v>ITF35 Salerno</v>
      </c>
    </row>
    <row r="793" spans="1:17" x14ac:dyDescent="0.3">
      <c r="A793" s="44"/>
      <c r="B793" s="44"/>
      <c r="C793" s="44"/>
      <c r="D793" s="44"/>
      <c r="E793" s="44"/>
      <c r="F793" s="44"/>
      <c r="G793" s="44" t="s">
        <v>2025</v>
      </c>
      <c r="H793" s="44"/>
      <c r="I793" s="44"/>
      <c r="J793" s="44"/>
      <c r="K793" s="44"/>
      <c r="L793" s="44"/>
      <c r="M793" s="44" t="str">
        <v>ITF43 Taranto</v>
      </c>
      <c r="N793" s="44" t="str">
        <v>ITF43 Taranto</v>
      </c>
      <c r="O793" s="44" t="str">
        <v>ITF43 Taranto</v>
      </c>
      <c r="P793" s="44" t="str">
        <v>ITF43 Taranto</v>
      </c>
      <c r="Q793" s="44" t="str">
        <v>ITF43 Taranto</v>
      </c>
    </row>
    <row r="794" spans="1:17" x14ac:dyDescent="0.3">
      <c r="A794" s="44"/>
      <c r="B794" s="44"/>
      <c r="C794" s="44"/>
      <c r="D794" s="44"/>
      <c r="E794" s="44"/>
      <c r="F794" s="44"/>
      <c r="G794" s="44" t="s">
        <v>2026</v>
      </c>
      <c r="H794" s="44"/>
      <c r="I794" s="44"/>
      <c r="J794" s="44"/>
      <c r="K794" s="44"/>
      <c r="L794" s="44"/>
      <c r="M794" s="44" t="str">
        <v>ITF44 Brindisi</v>
      </c>
      <c r="N794" s="44" t="str">
        <v>ITF44 Brindisi</v>
      </c>
      <c r="O794" s="44" t="str">
        <v>ITF44 Brindisi</v>
      </c>
      <c r="P794" s="44" t="str">
        <v>ITF44 Brindisi</v>
      </c>
      <c r="Q794" s="44" t="str">
        <v>ITF44 Brindisi</v>
      </c>
    </row>
    <row r="795" spans="1:17" x14ac:dyDescent="0.3">
      <c r="A795" s="44"/>
      <c r="B795" s="44"/>
      <c r="C795" s="44"/>
      <c r="D795" s="44"/>
      <c r="E795" s="44"/>
      <c r="F795" s="44"/>
      <c r="G795" s="44" t="s">
        <v>2027</v>
      </c>
      <c r="H795" s="44"/>
      <c r="I795" s="44"/>
      <c r="J795" s="44"/>
      <c r="K795" s="44"/>
      <c r="L795" s="44"/>
      <c r="M795" s="44" t="str">
        <v>ITF45 Lecce</v>
      </c>
      <c r="N795" s="44" t="str">
        <v>ITF45 Lecce</v>
      </c>
      <c r="O795" s="44" t="str">
        <v>ITF45 Lecce</v>
      </c>
      <c r="P795" s="44" t="str">
        <v>ITF45 Lecce</v>
      </c>
      <c r="Q795" s="44" t="str">
        <v>ITF45 Lecce</v>
      </c>
    </row>
    <row r="796" spans="1:17" x14ac:dyDescent="0.3">
      <c r="A796" s="44"/>
      <c r="B796" s="44"/>
      <c r="C796" s="44"/>
      <c r="D796" s="44"/>
      <c r="E796" s="44"/>
      <c r="F796" s="44"/>
      <c r="G796" s="44" t="s">
        <v>2028</v>
      </c>
      <c r="H796" s="44"/>
      <c r="I796" s="44"/>
      <c r="J796" s="44"/>
      <c r="K796" s="44"/>
      <c r="L796" s="44"/>
      <c r="M796" s="44" t="str">
        <v>ITF46 Foggia</v>
      </c>
      <c r="N796" s="44" t="str">
        <v>ITF46 Foggia</v>
      </c>
      <c r="O796" s="44" t="str">
        <v>ITF46 Foggia</v>
      </c>
      <c r="P796" s="44" t="str">
        <v>ITF46 Foggia</v>
      </c>
      <c r="Q796" s="44" t="str">
        <v>ITF46 Foggia</v>
      </c>
    </row>
    <row r="797" spans="1:17" x14ac:dyDescent="0.3">
      <c r="A797" s="44"/>
      <c r="B797" s="44"/>
      <c r="C797" s="44"/>
      <c r="D797" s="44"/>
      <c r="E797" s="44"/>
      <c r="F797" s="44"/>
      <c r="G797" s="44" t="s">
        <v>2029</v>
      </c>
      <c r="H797" s="44"/>
      <c r="I797" s="44"/>
      <c r="J797" s="44"/>
      <c r="K797" s="44"/>
      <c r="L797" s="44"/>
      <c r="M797" s="44" t="str">
        <v>ITF47 Bari</v>
      </c>
      <c r="N797" s="44" t="str">
        <v>ITF47 Bari</v>
      </c>
      <c r="O797" s="44" t="str">
        <v>ITF47 Bari</v>
      </c>
      <c r="P797" s="44" t="str">
        <v>ITF47 Bari</v>
      </c>
      <c r="Q797" s="44" t="str">
        <v>ITF47 Bari</v>
      </c>
    </row>
    <row r="798" spans="1:17" x14ac:dyDescent="0.3">
      <c r="A798" s="44"/>
      <c r="B798" s="44"/>
      <c r="C798" s="44"/>
      <c r="D798" s="44"/>
      <c r="E798" s="44"/>
      <c r="F798" s="44"/>
      <c r="G798" s="44" t="s">
        <v>2030</v>
      </c>
      <c r="H798" s="44"/>
      <c r="I798" s="44"/>
      <c r="J798" s="44"/>
      <c r="K798" s="44"/>
      <c r="L798" s="44"/>
      <c r="M798" s="44" t="str">
        <v>ITF48 Barletta-Andria-Trani</v>
      </c>
      <c r="N798" s="44" t="str">
        <v>ITF48 Barletta-Andria-Trani</v>
      </c>
      <c r="O798" s="44" t="str">
        <v>ITF48 Barletta-Andria-Trani</v>
      </c>
      <c r="P798" s="44" t="str">
        <v>ITF48 Barletta-Andria-Trani</v>
      </c>
      <c r="Q798" s="44" t="str">
        <v>ITF48 Barletta-Andria-Trani</v>
      </c>
    </row>
    <row r="799" spans="1:17" x14ac:dyDescent="0.3">
      <c r="A799" s="44"/>
      <c r="B799" s="44"/>
      <c r="C799" s="44"/>
      <c r="D799" s="44"/>
      <c r="E799" s="44"/>
      <c r="F799" s="44"/>
      <c r="G799" s="44" t="s">
        <v>2031</v>
      </c>
      <c r="H799" s="44"/>
      <c r="I799" s="44"/>
      <c r="J799" s="44"/>
      <c r="K799" s="44"/>
      <c r="L799" s="44"/>
      <c r="M799" s="44" t="str">
        <v>ITF51 Potenza</v>
      </c>
      <c r="N799" s="44" t="str">
        <v>ITF51 Potenza</v>
      </c>
      <c r="O799" s="44" t="str">
        <v>ITF51 Potenza</v>
      </c>
      <c r="P799" s="44" t="str">
        <v>ITF51 Potenza</v>
      </c>
      <c r="Q799" s="44" t="str">
        <v>ITF51 Potenza</v>
      </c>
    </row>
    <row r="800" spans="1:17" x14ac:dyDescent="0.3">
      <c r="A800" s="44"/>
      <c r="B800" s="44"/>
      <c r="C800" s="44"/>
      <c r="D800" s="44"/>
      <c r="E800" s="44"/>
      <c r="F800" s="44"/>
      <c r="G800" s="44" t="s">
        <v>2032</v>
      </c>
      <c r="H800" s="44"/>
      <c r="I800" s="44"/>
      <c r="J800" s="44"/>
      <c r="K800" s="44"/>
      <c r="L800" s="44"/>
      <c r="M800" s="44" t="str">
        <v>ITF52 Matera</v>
      </c>
      <c r="N800" s="44" t="str">
        <v>ITF52 Matera</v>
      </c>
      <c r="O800" s="44" t="str">
        <v>ITF52 Matera</v>
      </c>
      <c r="P800" s="44" t="str">
        <v>ITF52 Matera</v>
      </c>
      <c r="Q800" s="44" t="str">
        <v>ITF52 Matera</v>
      </c>
    </row>
    <row r="801" spans="1:17" x14ac:dyDescent="0.3">
      <c r="A801" s="44"/>
      <c r="B801" s="44"/>
      <c r="C801" s="44"/>
      <c r="D801" s="44"/>
      <c r="E801" s="44"/>
      <c r="F801" s="44"/>
      <c r="G801" s="44" t="s">
        <v>2033</v>
      </c>
      <c r="H801" s="44"/>
      <c r="I801" s="44"/>
      <c r="J801" s="44"/>
      <c r="K801" s="44"/>
      <c r="L801" s="44"/>
      <c r="M801" s="44" t="str">
        <v>ITF61 Cosenza</v>
      </c>
      <c r="N801" s="44" t="str">
        <v>ITF61 Cosenza</v>
      </c>
      <c r="O801" s="44" t="str">
        <v>ITF61 Cosenza</v>
      </c>
      <c r="P801" s="44" t="str">
        <v>ITF61 Cosenza</v>
      </c>
      <c r="Q801" s="44" t="str">
        <v>ITF61 Cosenza</v>
      </c>
    </row>
    <row r="802" spans="1:17" x14ac:dyDescent="0.3">
      <c r="A802" s="44"/>
      <c r="B802" s="44"/>
      <c r="C802" s="44"/>
      <c r="D802" s="44"/>
      <c r="E802" s="44"/>
      <c r="F802" s="44"/>
      <c r="G802" s="44" t="s">
        <v>2034</v>
      </c>
      <c r="H802" s="44"/>
      <c r="I802" s="44"/>
      <c r="J802" s="44"/>
      <c r="K802" s="44"/>
      <c r="L802" s="44"/>
      <c r="M802" s="44" t="str">
        <v>ITF62 Crotone</v>
      </c>
      <c r="N802" s="44" t="str">
        <v>ITF62 Crotone</v>
      </c>
      <c r="O802" s="44" t="str">
        <v>ITF62 Crotone</v>
      </c>
      <c r="P802" s="44" t="str">
        <v>ITF62 Crotone</v>
      </c>
      <c r="Q802" s="44" t="str">
        <v>ITF62 Crotone</v>
      </c>
    </row>
    <row r="803" spans="1:17" x14ac:dyDescent="0.3">
      <c r="A803" s="44"/>
      <c r="B803" s="44"/>
      <c r="C803" s="44"/>
      <c r="D803" s="44"/>
      <c r="E803" s="44"/>
      <c r="F803" s="44"/>
      <c r="G803" s="44" t="s">
        <v>2035</v>
      </c>
      <c r="H803" s="44"/>
      <c r="I803" s="44"/>
      <c r="J803" s="44"/>
      <c r="K803" s="44"/>
      <c r="L803" s="44"/>
      <c r="M803" s="44" t="str">
        <v>ITF63 Catanzaro</v>
      </c>
      <c r="N803" s="44" t="str">
        <v>ITF63 Catanzaro</v>
      </c>
      <c r="O803" s="44" t="str">
        <v>ITF63 Catanzaro</v>
      </c>
      <c r="P803" s="44" t="str">
        <v>ITF63 Catanzaro</v>
      </c>
      <c r="Q803" s="44" t="str">
        <v>ITF63 Catanzaro</v>
      </c>
    </row>
    <row r="804" spans="1:17" x14ac:dyDescent="0.3">
      <c r="A804" s="44"/>
      <c r="B804" s="44"/>
      <c r="C804" s="44"/>
      <c r="D804" s="44"/>
      <c r="E804" s="44"/>
      <c r="F804" s="44"/>
      <c r="G804" s="44" t="s">
        <v>2036</v>
      </c>
      <c r="H804" s="44"/>
      <c r="I804" s="44"/>
      <c r="J804" s="44"/>
      <c r="K804" s="44"/>
      <c r="L804" s="44"/>
      <c r="M804" s="44" t="str">
        <v>ITF64 Vibo Valentia</v>
      </c>
      <c r="N804" s="44" t="str">
        <v>ITF64 Vibo Valentia</v>
      </c>
      <c r="O804" s="44" t="str">
        <v>ITF64 Vibo Valentia</v>
      </c>
      <c r="P804" s="44" t="str">
        <v>ITF64 Vibo Valentia</v>
      </c>
      <c r="Q804" s="44" t="str">
        <v>ITF64 Vibo Valentia</v>
      </c>
    </row>
    <row r="805" spans="1:17" x14ac:dyDescent="0.3">
      <c r="A805" s="44"/>
      <c r="B805" s="44"/>
      <c r="C805" s="44"/>
      <c r="D805" s="44"/>
      <c r="E805" s="44"/>
      <c r="F805" s="44"/>
      <c r="G805" s="44" t="s">
        <v>2037</v>
      </c>
      <c r="H805" s="44"/>
      <c r="I805" s="44"/>
      <c r="J805" s="44"/>
      <c r="K805" s="44"/>
      <c r="L805" s="44"/>
      <c r="M805" s="44" t="str">
        <v>ITF65 Reggio di Calabria</v>
      </c>
      <c r="N805" s="44" t="str">
        <v>ITF65 Reggio di Calabria</v>
      </c>
      <c r="O805" s="44" t="str">
        <v>ITF65 Reggio di Calabria</v>
      </c>
      <c r="P805" s="44" t="str">
        <v>ITF65 Reggio di Calabria</v>
      </c>
      <c r="Q805" s="44" t="str">
        <v>ITF65 Reggio di Calabria</v>
      </c>
    </row>
    <row r="806" spans="1:17" x14ac:dyDescent="0.3">
      <c r="A806" s="44"/>
      <c r="B806" s="44"/>
      <c r="C806" s="44"/>
      <c r="D806" s="44"/>
      <c r="E806" s="44"/>
      <c r="F806" s="44"/>
      <c r="G806" s="44" t="s">
        <v>2038</v>
      </c>
      <c r="H806" s="44"/>
      <c r="I806" s="44"/>
      <c r="J806" s="44"/>
      <c r="K806" s="44"/>
      <c r="L806" s="44"/>
      <c r="M806" s="44" t="str">
        <v>ITG11 Trapani</v>
      </c>
      <c r="N806" s="44" t="str">
        <v>ITG11 Trapani</v>
      </c>
      <c r="O806" s="44" t="str">
        <v>ITG11 Trapani</v>
      </c>
      <c r="P806" s="44" t="str">
        <v>ITG11 Trapani</v>
      </c>
      <c r="Q806" s="44" t="str">
        <v>ITG11 Trapani</v>
      </c>
    </row>
    <row r="807" spans="1:17" x14ac:dyDescent="0.3">
      <c r="A807" s="44"/>
      <c r="B807" s="44"/>
      <c r="C807" s="44"/>
      <c r="D807" s="44"/>
      <c r="E807" s="44"/>
      <c r="F807" s="44"/>
      <c r="G807" s="44" t="s">
        <v>2039</v>
      </c>
      <c r="H807" s="44"/>
      <c r="I807" s="44"/>
      <c r="J807" s="44"/>
      <c r="K807" s="44"/>
      <c r="L807" s="44"/>
      <c r="M807" s="44" t="str">
        <v>ITG12 Palermo</v>
      </c>
      <c r="N807" s="44" t="str">
        <v>ITG12 Palermo</v>
      </c>
      <c r="O807" s="44" t="str">
        <v>ITG12 Palermo</v>
      </c>
      <c r="P807" s="44" t="str">
        <v>ITG12 Palermo</v>
      </c>
      <c r="Q807" s="44" t="str">
        <v>ITG12 Palermo</v>
      </c>
    </row>
    <row r="808" spans="1:17" x14ac:dyDescent="0.3">
      <c r="A808" s="44"/>
      <c r="B808" s="44"/>
      <c r="C808" s="44"/>
      <c r="D808" s="44"/>
      <c r="E808" s="44"/>
      <c r="F808" s="44"/>
      <c r="G808" s="44" t="s">
        <v>2040</v>
      </c>
      <c r="H808" s="44"/>
      <c r="I808" s="44"/>
      <c r="J808" s="44"/>
      <c r="K808" s="44"/>
      <c r="L808" s="44"/>
      <c r="M808" s="44" t="str">
        <v>ITG13 Messina</v>
      </c>
      <c r="N808" s="44" t="str">
        <v>ITG13 Messina</v>
      </c>
      <c r="O808" s="44" t="str">
        <v>ITG13 Messina</v>
      </c>
      <c r="P808" s="44" t="str">
        <v>ITG13 Messina</v>
      </c>
      <c r="Q808" s="44" t="str">
        <v>ITG13 Messina</v>
      </c>
    </row>
    <row r="809" spans="1:17" x14ac:dyDescent="0.3">
      <c r="A809" s="44"/>
      <c r="B809" s="44"/>
      <c r="C809" s="44"/>
      <c r="D809" s="44"/>
      <c r="E809" s="44"/>
      <c r="F809" s="44"/>
      <c r="G809" s="44" t="s">
        <v>2041</v>
      </c>
      <c r="H809" s="44"/>
      <c r="I809" s="44"/>
      <c r="J809" s="44"/>
      <c r="K809" s="44"/>
      <c r="L809" s="44"/>
      <c r="M809" s="44" t="str">
        <v>ITG14 Agrigento</v>
      </c>
      <c r="N809" s="44" t="str">
        <v>ITG14 Agrigento</v>
      </c>
      <c r="O809" s="44" t="str">
        <v>ITG14 Agrigento</v>
      </c>
      <c r="P809" s="44" t="str">
        <v>ITG14 Agrigento</v>
      </c>
      <c r="Q809" s="44" t="str">
        <v>ITG14 Agrigento</v>
      </c>
    </row>
    <row r="810" spans="1:17" x14ac:dyDescent="0.3">
      <c r="A810" s="44"/>
      <c r="B810" s="44"/>
      <c r="C810" s="44"/>
      <c r="D810" s="44"/>
      <c r="E810" s="44"/>
      <c r="F810" s="44"/>
      <c r="G810" s="44" t="s">
        <v>2042</v>
      </c>
      <c r="H810" s="44"/>
      <c r="I810" s="44"/>
      <c r="J810" s="44"/>
      <c r="K810" s="44"/>
      <c r="L810" s="44"/>
      <c r="M810" s="44" t="str">
        <v>ITG15 Caltanissetta</v>
      </c>
      <c r="N810" s="44" t="str">
        <v>ITG15 Caltanissetta</v>
      </c>
      <c r="O810" s="44" t="str">
        <v>ITG15 Caltanissetta</v>
      </c>
      <c r="P810" s="44" t="str">
        <v>ITG15 Caltanissetta</v>
      </c>
      <c r="Q810" s="44" t="str">
        <v>ITG15 Caltanissetta</v>
      </c>
    </row>
    <row r="811" spans="1:17" x14ac:dyDescent="0.3">
      <c r="A811" s="44"/>
      <c r="B811" s="44"/>
      <c r="C811" s="44"/>
      <c r="D811" s="44"/>
      <c r="E811" s="44"/>
      <c r="F811" s="44"/>
      <c r="G811" s="44" t="s">
        <v>2043</v>
      </c>
      <c r="H811" s="44"/>
      <c r="I811" s="44"/>
      <c r="J811" s="44"/>
      <c r="K811" s="44"/>
      <c r="L811" s="44"/>
      <c r="M811" s="44" t="str">
        <v>ITG16 Enna</v>
      </c>
      <c r="N811" s="44" t="str">
        <v>ITG16 Enna</v>
      </c>
      <c r="O811" s="44" t="str">
        <v>ITG16 Enna</v>
      </c>
      <c r="P811" s="44" t="str">
        <v>ITG16 Enna</v>
      </c>
      <c r="Q811" s="44" t="str">
        <v>ITG16 Enna</v>
      </c>
    </row>
    <row r="812" spans="1:17" x14ac:dyDescent="0.3">
      <c r="A812" s="44"/>
      <c r="B812" s="44"/>
      <c r="C812" s="44"/>
      <c r="D812" s="44"/>
      <c r="E812" s="44"/>
      <c r="F812" s="44"/>
      <c r="G812" s="44" t="s">
        <v>2044</v>
      </c>
      <c r="H812" s="44"/>
      <c r="I812" s="44"/>
      <c r="J812" s="44"/>
      <c r="K812" s="44"/>
      <c r="L812" s="44"/>
      <c r="M812" s="44" t="str">
        <v>ITG17 Catania</v>
      </c>
      <c r="N812" s="44" t="str">
        <v>ITG17 Catania</v>
      </c>
      <c r="O812" s="44" t="str">
        <v>ITG17 Catania</v>
      </c>
      <c r="P812" s="44" t="str">
        <v>ITG17 Catania</v>
      </c>
      <c r="Q812" s="44" t="str">
        <v>ITG17 Catania</v>
      </c>
    </row>
    <row r="813" spans="1:17" x14ac:dyDescent="0.3">
      <c r="A813" s="44"/>
      <c r="B813" s="44"/>
      <c r="C813" s="44"/>
      <c r="D813" s="44"/>
      <c r="E813" s="44"/>
      <c r="F813" s="44"/>
      <c r="G813" s="44" t="s">
        <v>2045</v>
      </c>
      <c r="H813" s="44"/>
      <c r="I813" s="44"/>
      <c r="J813" s="44"/>
      <c r="K813" s="44"/>
      <c r="L813" s="44"/>
      <c r="M813" s="44" t="str">
        <v>ITG18 Ragusa</v>
      </c>
      <c r="N813" s="44" t="str">
        <v>ITG18 Ragusa</v>
      </c>
      <c r="O813" s="44" t="str">
        <v>ITG18 Ragusa</v>
      </c>
      <c r="P813" s="44" t="str">
        <v>ITG18 Ragusa</v>
      </c>
      <c r="Q813" s="44" t="str">
        <v>ITG18 Ragusa</v>
      </c>
    </row>
    <row r="814" spans="1:17" x14ac:dyDescent="0.3">
      <c r="A814" s="44"/>
      <c r="B814" s="44"/>
      <c r="C814" s="44"/>
      <c r="D814" s="44"/>
      <c r="E814" s="44"/>
      <c r="F814" s="44"/>
      <c r="G814" s="44" t="s">
        <v>2046</v>
      </c>
      <c r="H814" s="44"/>
      <c r="I814" s="44"/>
      <c r="J814" s="44"/>
      <c r="K814" s="44"/>
      <c r="L814" s="44"/>
      <c r="M814" s="44" t="str">
        <v>ITG19 Siracusa</v>
      </c>
      <c r="N814" s="44" t="str">
        <v>ITG19 Siracusa</v>
      </c>
      <c r="O814" s="44" t="str">
        <v>ITG19 Siracusa</v>
      </c>
      <c r="P814" s="44" t="str">
        <v>ITG19 Siracusa</v>
      </c>
      <c r="Q814" s="44" t="str">
        <v>ITG19 Siracusa</v>
      </c>
    </row>
    <row r="815" spans="1:17" x14ac:dyDescent="0.3">
      <c r="A815" s="44"/>
      <c r="B815" s="44"/>
      <c r="C815" s="44"/>
      <c r="D815" s="44"/>
      <c r="E815" s="44"/>
      <c r="F815" s="44"/>
      <c r="G815" s="44" t="s">
        <v>2047</v>
      </c>
      <c r="H815" s="44"/>
      <c r="I815" s="44"/>
      <c r="J815" s="44"/>
      <c r="K815" s="44"/>
      <c r="L815" s="44"/>
      <c r="M815" s="44" t="str">
        <v>ITG2D Sassari</v>
      </c>
      <c r="N815" s="44" t="str">
        <v>ITG2D Sassari</v>
      </c>
      <c r="O815" s="44" t="str">
        <v>ITG2D Sassari</v>
      </c>
      <c r="P815" s="44" t="str">
        <v>ITG2D Sassari</v>
      </c>
      <c r="Q815" s="44" t="str">
        <v>ITG2D Sassari</v>
      </c>
    </row>
    <row r="816" spans="1:17" x14ac:dyDescent="0.3">
      <c r="A816" s="44"/>
      <c r="B816" s="44"/>
      <c r="C816" s="44"/>
      <c r="D816" s="44"/>
      <c r="E816" s="44"/>
      <c r="F816" s="44"/>
      <c r="G816" s="44" t="s">
        <v>2048</v>
      </c>
      <c r="H816" s="44"/>
      <c r="I816" s="44"/>
      <c r="J816" s="44"/>
      <c r="K816" s="44"/>
      <c r="L816" s="44"/>
      <c r="M816" s="44" t="str">
        <v>ITG2E Nuoro</v>
      </c>
      <c r="N816" s="44" t="str">
        <v>ITG2E Nuoro</v>
      </c>
      <c r="O816" s="44" t="str">
        <v>ITG2E Nuoro</v>
      </c>
      <c r="P816" s="44" t="str">
        <v>ITG2E Nuoro</v>
      </c>
      <c r="Q816" s="44" t="str">
        <v>ITG2E Nuoro</v>
      </c>
    </row>
    <row r="817" spans="1:17" x14ac:dyDescent="0.3">
      <c r="A817" s="44"/>
      <c r="B817" s="44"/>
      <c r="C817" s="44"/>
      <c r="D817" s="44"/>
      <c r="E817" s="44"/>
      <c r="F817" s="44"/>
      <c r="G817" s="44" t="s">
        <v>2049</v>
      </c>
      <c r="H817" s="44"/>
      <c r="I817" s="44"/>
      <c r="J817" s="44"/>
      <c r="K817" s="44"/>
      <c r="L817" s="44"/>
      <c r="M817" s="44" t="str">
        <v>ITG2F Cagliari</v>
      </c>
      <c r="N817" s="44" t="str">
        <v>ITG2F Cagliari</v>
      </c>
      <c r="O817" s="44" t="str">
        <v>ITG2F Cagliari</v>
      </c>
      <c r="P817" s="44" t="str">
        <v>ITG2F Cagliari</v>
      </c>
      <c r="Q817" s="44" t="str">
        <v>ITG2F Cagliari</v>
      </c>
    </row>
    <row r="818" spans="1:17" x14ac:dyDescent="0.3">
      <c r="A818" s="44"/>
      <c r="B818" s="44"/>
      <c r="C818" s="44"/>
      <c r="D818" s="44"/>
      <c r="E818" s="44"/>
      <c r="F818" s="44"/>
      <c r="G818" s="44" t="s">
        <v>2050</v>
      </c>
      <c r="H818" s="44"/>
      <c r="I818" s="44"/>
      <c r="J818" s="44"/>
      <c r="K818" s="44"/>
      <c r="L818" s="44"/>
      <c r="M818" s="44" t="str">
        <v>ITG2G Oristano</v>
      </c>
      <c r="N818" s="44" t="str">
        <v>ITG2G Oristano</v>
      </c>
      <c r="O818" s="44" t="str">
        <v>ITG2G Oristano</v>
      </c>
      <c r="P818" s="44" t="str">
        <v>ITG2G Oristano</v>
      </c>
      <c r="Q818" s="44" t="str">
        <v>ITG2G Oristano</v>
      </c>
    </row>
    <row r="819" spans="1:17" x14ac:dyDescent="0.3">
      <c r="A819" s="44"/>
      <c r="B819" s="44"/>
      <c r="C819" s="44"/>
      <c r="D819" s="44"/>
      <c r="E819" s="44"/>
      <c r="F819" s="44"/>
      <c r="G819" s="44" t="s">
        <v>2051</v>
      </c>
      <c r="H819" s="44"/>
      <c r="I819" s="44"/>
      <c r="J819" s="44"/>
      <c r="K819" s="44"/>
      <c r="L819" s="44"/>
      <c r="M819" s="44" t="str">
        <v>ITG2H Sud Sardegna</v>
      </c>
      <c r="N819" s="44" t="str">
        <v>ITG2H Sud Sardegna</v>
      </c>
      <c r="O819" s="44" t="str">
        <v>ITG2H Sud Sardegna</v>
      </c>
      <c r="P819" s="44" t="str">
        <v>ITG2H Sud Sardegna</v>
      </c>
      <c r="Q819" s="44" t="str">
        <v>ITG2H Sud Sardegna</v>
      </c>
    </row>
    <row r="820" spans="1:17" x14ac:dyDescent="0.3">
      <c r="A820" s="44"/>
      <c r="B820" s="44"/>
      <c r="C820" s="44"/>
      <c r="D820" s="44"/>
      <c r="E820" s="44"/>
      <c r="F820" s="44"/>
      <c r="G820" s="44" t="s">
        <v>2052</v>
      </c>
      <c r="H820" s="44"/>
      <c r="I820" s="44"/>
      <c r="J820" s="44"/>
      <c r="K820" s="44"/>
      <c r="L820" s="44"/>
      <c r="M820" s="44" t="str">
        <v>ITH10 Bolzano-Bozen</v>
      </c>
      <c r="N820" s="44" t="str">
        <v>ITH10 Bolzano-Bozen</v>
      </c>
      <c r="O820" s="44" t="str">
        <v>ITH10 Bolzano-Bozen</v>
      </c>
      <c r="P820" s="44" t="str">
        <v>ITH10 Bolzano-Bozen</v>
      </c>
      <c r="Q820" s="44" t="str">
        <v>ITH10 Bolzano-Bozen</v>
      </c>
    </row>
    <row r="821" spans="1:17" x14ac:dyDescent="0.3">
      <c r="A821" s="44"/>
      <c r="B821" s="44"/>
      <c r="C821" s="44"/>
      <c r="D821" s="44"/>
      <c r="E821" s="44"/>
      <c r="F821" s="44"/>
      <c r="G821" s="44" t="s">
        <v>2053</v>
      </c>
      <c r="H821" s="44"/>
      <c r="I821" s="44"/>
      <c r="J821" s="44"/>
      <c r="K821" s="44"/>
      <c r="L821" s="44"/>
      <c r="M821" s="44" t="str">
        <v>ITH20 Trento</v>
      </c>
      <c r="N821" s="44" t="str">
        <v>ITH20 Trento</v>
      </c>
      <c r="O821" s="44" t="str">
        <v>ITH20 Trento</v>
      </c>
      <c r="P821" s="44" t="str">
        <v>ITH20 Trento</v>
      </c>
      <c r="Q821" s="44" t="str">
        <v>ITH20 Trento</v>
      </c>
    </row>
    <row r="822" spans="1:17" x14ac:dyDescent="0.3">
      <c r="A822" s="44"/>
      <c r="B822" s="44"/>
      <c r="C822" s="44"/>
      <c r="D822" s="44"/>
      <c r="E822" s="44"/>
      <c r="F822" s="44"/>
      <c r="G822" s="44" t="s">
        <v>2054</v>
      </c>
      <c r="H822" s="44"/>
      <c r="I822" s="44"/>
      <c r="J822" s="44"/>
      <c r="K822" s="44"/>
      <c r="L822" s="44"/>
      <c r="M822" s="44" t="str">
        <v>ITH31 Verona</v>
      </c>
      <c r="N822" s="44" t="str">
        <v>ITH31 Verona</v>
      </c>
      <c r="O822" s="44" t="str">
        <v>ITH31 Verona</v>
      </c>
      <c r="P822" s="44" t="str">
        <v>ITH31 Verona</v>
      </c>
      <c r="Q822" s="44" t="str">
        <v>ITH31 Verona</v>
      </c>
    </row>
    <row r="823" spans="1:17" x14ac:dyDescent="0.3">
      <c r="A823" s="44"/>
      <c r="B823" s="44"/>
      <c r="C823" s="44"/>
      <c r="D823" s="44"/>
      <c r="E823" s="44"/>
      <c r="F823" s="44"/>
      <c r="G823" s="44" t="s">
        <v>2055</v>
      </c>
      <c r="H823" s="44"/>
      <c r="I823" s="44"/>
      <c r="J823" s="44"/>
      <c r="K823" s="44"/>
      <c r="L823" s="44"/>
      <c r="M823" s="44" t="str">
        <v>ITH32 Vicenza</v>
      </c>
      <c r="N823" s="44" t="str">
        <v>ITH32 Vicenza</v>
      </c>
      <c r="O823" s="44" t="str">
        <v>ITH32 Vicenza</v>
      </c>
      <c r="P823" s="44" t="str">
        <v>ITH32 Vicenza</v>
      </c>
      <c r="Q823" s="44" t="str">
        <v>ITH32 Vicenza</v>
      </c>
    </row>
    <row r="824" spans="1:17" x14ac:dyDescent="0.3">
      <c r="A824" s="44"/>
      <c r="B824" s="44"/>
      <c r="C824" s="44"/>
      <c r="D824" s="44"/>
      <c r="E824" s="44"/>
      <c r="F824" s="44"/>
      <c r="G824" s="44" t="s">
        <v>2056</v>
      </c>
      <c r="H824" s="44"/>
      <c r="I824" s="44"/>
      <c r="J824" s="44"/>
      <c r="K824" s="44"/>
      <c r="L824" s="44"/>
      <c r="M824" s="44" t="str">
        <v>ITH33 Belluno</v>
      </c>
      <c r="N824" s="44" t="str">
        <v>ITH33 Belluno</v>
      </c>
      <c r="O824" s="44" t="str">
        <v>ITH33 Belluno</v>
      </c>
      <c r="P824" s="44" t="str">
        <v>ITH33 Belluno</v>
      </c>
      <c r="Q824" s="44" t="str">
        <v>ITH33 Belluno</v>
      </c>
    </row>
    <row r="825" spans="1:17" x14ac:dyDescent="0.3">
      <c r="A825" s="44"/>
      <c r="B825" s="44"/>
      <c r="C825" s="44"/>
      <c r="D825" s="44"/>
      <c r="E825" s="44"/>
      <c r="F825" s="44"/>
      <c r="G825" s="44" t="s">
        <v>2057</v>
      </c>
      <c r="H825" s="44"/>
      <c r="I825" s="44"/>
      <c r="J825" s="44"/>
      <c r="K825" s="44"/>
      <c r="L825" s="44"/>
      <c r="M825" s="44" t="str">
        <v>ITH34 Treviso</v>
      </c>
      <c r="N825" s="44" t="str">
        <v>ITH34 Treviso</v>
      </c>
      <c r="O825" s="44" t="str">
        <v>ITH34 Treviso</v>
      </c>
      <c r="P825" s="44" t="str">
        <v>ITH34 Treviso</v>
      </c>
      <c r="Q825" s="44" t="str">
        <v>ITH34 Treviso</v>
      </c>
    </row>
    <row r="826" spans="1:17" x14ac:dyDescent="0.3">
      <c r="A826" s="44"/>
      <c r="B826" s="44"/>
      <c r="C826" s="44"/>
      <c r="D826" s="44"/>
      <c r="E826" s="44"/>
      <c r="F826" s="44"/>
      <c r="G826" s="44" t="s">
        <v>2058</v>
      </c>
      <c r="H826" s="44"/>
      <c r="I826" s="44"/>
      <c r="J826" s="44"/>
      <c r="K826" s="44"/>
      <c r="L826" s="44"/>
      <c r="M826" s="44" t="str">
        <v>ITH35 Venezia</v>
      </c>
      <c r="N826" s="44" t="str">
        <v>ITH35 Venezia</v>
      </c>
      <c r="O826" s="44" t="str">
        <v>ITH35 Venezia</v>
      </c>
      <c r="P826" s="44" t="str">
        <v>ITH35 Venezia</v>
      </c>
      <c r="Q826" s="44" t="str">
        <v>ITH35 Venezia</v>
      </c>
    </row>
    <row r="827" spans="1:17" x14ac:dyDescent="0.3">
      <c r="A827" s="44"/>
      <c r="B827" s="44"/>
      <c r="C827" s="44"/>
      <c r="D827" s="44"/>
      <c r="E827" s="44"/>
      <c r="F827" s="44"/>
      <c r="G827" s="44" t="s">
        <v>2059</v>
      </c>
      <c r="H827" s="44"/>
      <c r="I827" s="44"/>
      <c r="J827" s="44"/>
      <c r="K827" s="44"/>
      <c r="L827" s="44"/>
      <c r="M827" s="44" t="str">
        <v>ITH36 Padova</v>
      </c>
      <c r="N827" s="44" t="str">
        <v>ITH36 Padova</v>
      </c>
      <c r="O827" s="44" t="str">
        <v>ITH36 Padova</v>
      </c>
      <c r="P827" s="44" t="str">
        <v>ITH36 Padova</v>
      </c>
      <c r="Q827" s="44" t="str">
        <v>ITH36 Padova</v>
      </c>
    </row>
    <row r="828" spans="1:17" x14ac:dyDescent="0.3">
      <c r="A828" s="44"/>
      <c r="B828" s="44"/>
      <c r="C828" s="44"/>
      <c r="D828" s="44"/>
      <c r="E828" s="44"/>
      <c r="F828" s="44"/>
      <c r="G828" s="44" t="s">
        <v>2060</v>
      </c>
      <c r="H828" s="44"/>
      <c r="I828" s="44"/>
      <c r="J828" s="44"/>
      <c r="K828" s="44"/>
      <c r="L828" s="44"/>
      <c r="M828" s="44" t="str">
        <v>ITH37 Rovigo</v>
      </c>
      <c r="N828" s="44" t="str">
        <v>ITH37 Rovigo</v>
      </c>
      <c r="O828" s="44" t="str">
        <v>ITH37 Rovigo</v>
      </c>
      <c r="P828" s="44" t="str">
        <v>ITH37 Rovigo</v>
      </c>
      <c r="Q828" s="44" t="str">
        <v>ITH37 Rovigo</v>
      </c>
    </row>
    <row r="829" spans="1:17" x14ac:dyDescent="0.3">
      <c r="A829" s="44"/>
      <c r="B829" s="44"/>
      <c r="C829" s="44"/>
      <c r="D829" s="44"/>
      <c r="E829" s="44"/>
      <c r="F829" s="44"/>
      <c r="G829" s="44" t="s">
        <v>2061</v>
      </c>
      <c r="H829" s="44"/>
      <c r="I829" s="44"/>
      <c r="J829" s="44"/>
      <c r="K829" s="44"/>
      <c r="L829" s="44"/>
      <c r="M829" s="44" t="str">
        <v>ITH41 Pordenone</v>
      </c>
      <c r="N829" s="44" t="str">
        <v>ITH41 Pordenone</v>
      </c>
      <c r="O829" s="44" t="str">
        <v>ITH41 Pordenone</v>
      </c>
      <c r="P829" s="44" t="str">
        <v>ITH41 Pordenone</v>
      </c>
      <c r="Q829" s="44" t="str">
        <v>ITH41 Pordenone</v>
      </c>
    </row>
    <row r="830" spans="1:17" x14ac:dyDescent="0.3">
      <c r="A830" s="44"/>
      <c r="B830" s="44"/>
      <c r="C830" s="44"/>
      <c r="D830" s="44"/>
      <c r="E830" s="44"/>
      <c r="F830" s="44"/>
      <c r="G830" s="44" t="s">
        <v>2062</v>
      </c>
      <c r="H830" s="44"/>
      <c r="I830" s="44"/>
      <c r="J830" s="44"/>
      <c r="K830" s="44"/>
      <c r="L830" s="44"/>
      <c r="M830" s="44" t="str">
        <v>ITH42 Udine</v>
      </c>
      <c r="N830" s="44" t="str">
        <v>ITH42 Udine</v>
      </c>
      <c r="O830" s="44" t="str">
        <v>ITH42 Udine</v>
      </c>
      <c r="P830" s="44" t="str">
        <v>ITH42 Udine</v>
      </c>
      <c r="Q830" s="44" t="str">
        <v>ITH42 Udine</v>
      </c>
    </row>
    <row r="831" spans="1:17" x14ac:dyDescent="0.3">
      <c r="A831" s="44"/>
      <c r="B831" s="44"/>
      <c r="C831" s="44"/>
      <c r="D831" s="44"/>
      <c r="E831" s="44"/>
      <c r="F831" s="44"/>
      <c r="G831" s="44" t="s">
        <v>2063</v>
      </c>
      <c r="H831" s="44"/>
      <c r="I831" s="44"/>
      <c r="J831" s="44"/>
      <c r="K831" s="44"/>
      <c r="L831" s="44"/>
      <c r="M831" s="44" t="str">
        <v>ITH43 Gorizia</v>
      </c>
      <c r="N831" s="44" t="str">
        <v>ITH43 Gorizia</v>
      </c>
      <c r="O831" s="44" t="str">
        <v>ITH43 Gorizia</v>
      </c>
      <c r="P831" s="44" t="str">
        <v>ITH43 Gorizia</v>
      </c>
      <c r="Q831" s="44" t="str">
        <v>ITH43 Gorizia</v>
      </c>
    </row>
    <row r="832" spans="1:17" x14ac:dyDescent="0.3">
      <c r="A832" s="44"/>
      <c r="B832" s="44"/>
      <c r="C832" s="44"/>
      <c r="D832" s="44"/>
      <c r="E832" s="44"/>
      <c r="F832" s="44"/>
      <c r="G832" s="44" t="s">
        <v>2064</v>
      </c>
      <c r="H832" s="44"/>
      <c r="I832" s="44"/>
      <c r="J832" s="44"/>
      <c r="K832" s="44"/>
      <c r="L832" s="44"/>
      <c r="M832" s="44" t="str">
        <v>ITH44 Trieste</v>
      </c>
      <c r="N832" s="44" t="str">
        <v>ITH44 Trieste</v>
      </c>
      <c r="O832" s="44" t="str">
        <v>ITH44 Trieste</v>
      </c>
      <c r="P832" s="44" t="str">
        <v>ITH44 Trieste</v>
      </c>
      <c r="Q832" s="44" t="str">
        <v>ITH44 Trieste</v>
      </c>
    </row>
    <row r="833" spans="1:17" x14ac:dyDescent="0.3">
      <c r="A833" s="44"/>
      <c r="B833" s="44"/>
      <c r="C833" s="44"/>
      <c r="D833" s="44"/>
      <c r="E833" s="44"/>
      <c r="F833" s="44"/>
      <c r="G833" s="44" t="s">
        <v>2065</v>
      </c>
      <c r="H833" s="44"/>
      <c r="I833" s="44"/>
      <c r="J833" s="44"/>
      <c r="K833" s="44"/>
      <c r="L833" s="44"/>
      <c r="M833" s="44" t="str">
        <v>ITH51 Piacenza</v>
      </c>
      <c r="N833" s="44" t="str">
        <v>ITH51 Piacenza</v>
      </c>
      <c r="O833" s="44" t="str">
        <v>ITH51 Piacenza</v>
      </c>
      <c r="P833" s="44" t="str">
        <v>ITH51 Piacenza</v>
      </c>
      <c r="Q833" s="44" t="str">
        <v>ITH51 Piacenza</v>
      </c>
    </row>
    <row r="834" spans="1:17" x14ac:dyDescent="0.3">
      <c r="A834" s="44"/>
      <c r="B834" s="44"/>
      <c r="C834" s="44"/>
      <c r="D834" s="44"/>
      <c r="E834" s="44"/>
      <c r="F834" s="44"/>
      <c r="G834" s="44" t="s">
        <v>2066</v>
      </c>
      <c r="H834" s="44"/>
      <c r="I834" s="44"/>
      <c r="J834" s="44"/>
      <c r="K834" s="44"/>
      <c r="L834" s="44"/>
      <c r="M834" s="44" t="str">
        <v>ITH52 Parma</v>
      </c>
      <c r="N834" s="44" t="str">
        <v>ITH52 Parma</v>
      </c>
      <c r="O834" s="44" t="str">
        <v>ITH52 Parma</v>
      </c>
      <c r="P834" s="44" t="str">
        <v>ITH52 Parma</v>
      </c>
      <c r="Q834" s="44" t="str">
        <v>ITH52 Parma</v>
      </c>
    </row>
    <row r="835" spans="1:17" x14ac:dyDescent="0.3">
      <c r="A835" s="44"/>
      <c r="B835" s="44"/>
      <c r="C835" s="44"/>
      <c r="D835" s="44"/>
      <c r="E835" s="44"/>
      <c r="F835" s="44"/>
      <c r="G835" s="44" t="s">
        <v>2067</v>
      </c>
      <c r="H835" s="44"/>
      <c r="I835" s="44"/>
      <c r="J835" s="44"/>
      <c r="K835" s="44"/>
      <c r="L835" s="44"/>
      <c r="M835" s="44" t="str">
        <v>ITH53 Reggio nell’Emilia</v>
      </c>
      <c r="N835" s="44" t="str">
        <v>ITH53 Reggio nell’Emilia</v>
      </c>
      <c r="O835" s="44" t="str">
        <v>ITH53 Reggio nell’Emilia</v>
      </c>
      <c r="P835" s="44" t="str">
        <v>ITH53 Reggio nell’Emilia</v>
      </c>
      <c r="Q835" s="44" t="str">
        <v>ITH53 Reggio nell’Emilia</v>
      </c>
    </row>
    <row r="836" spans="1:17" x14ac:dyDescent="0.3">
      <c r="A836" s="44"/>
      <c r="B836" s="44"/>
      <c r="C836" s="44"/>
      <c r="D836" s="44"/>
      <c r="E836" s="44"/>
      <c r="F836" s="44"/>
      <c r="G836" s="44" t="s">
        <v>2068</v>
      </c>
      <c r="H836" s="44"/>
      <c r="I836" s="44"/>
      <c r="J836" s="44"/>
      <c r="K836" s="44"/>
      <c r="L836" s="44"/>
      <c r="M836" s="44" t="str">
        <v>ITH54 Modena</v>
      </c>
      <c r="N836" s="44" t="str">
        <v>ITH54 Modena</v>
      </c>
      <c r="O836" s="44" t="str">
        <v>ITH54 Modena</v>
      </c>
      <c r="P836" s="44" t="str">
        <v>ITH54 Modena</v>
      </c>
      <c r="Q836" s="44" t="str">
        <v>ITH54 Modena</v>
      </c>
    </row>
    <row r="837" spans="1:17" x14ac:dyDescent="0.3">
      <c r="A837" s="44"/>
      <c r="B837" s="44"/>
      <c r="C837" s="44"/>
      <c r="D837" s="44"/>
      <c r="E837" s="44"/>
      <c r="F837" s="44"/>
      <c r="G837" s="44" t="s">
        <v>2069</v>
      </c>
      <c r="H837" s="44"/>
      <c r="I837" s="44"/>
      <c r="J837" s="44"/>
      <c r="K837" s="44"/>
      <c r="L837" s="44"/>
      <c r="M837" s="44" t="str">
        <v>ITH55 Bologna</v>
      </c>
      <c r="N837" s="44" t="str">
        <v>ITH55 Bologna</v>
      </c>
      <c r="O837" s="44" t="str">
        <v>ITH55 Bologna</v>
      </c>
      <c r="P837" s="44" t="str">
        <v>ITH55 Bologna</v>
      </c>
      <c r="Q837" s="44" t="str">
        <v>ITH55 Bologna</v>
      </c>
    </row>
    <row r="838" spans="1:17" x14ac:dyDescent="0.3">
      <c r="A838" s="44"/>
      <c r="B838" s="44"/>
      <c r="C838" s="44"/>
      <c r="D838" s="44"/>
      <c r="E838" s="44"/>
      <c r="F838" s="44"/>
      <c r="G838" s="44" t="s">
        <v>2070</v>
      </c>
      <c r="H838" s="44"/>
      <c r="I838" s="44"/>
      <c r="J838" s="44"/>
      <c r="K838" s="44"/>
      <c r="L838" s="44"/>
      <c r="M838" s="44" t="str">
        <v>ITH56 Ferrara</v>
      </c>
      <c r="N838" s="44" t="str">
        <v>ITH56 Ferrara</v>
      </c>
      <c r="O838" s="44" t="str">
        <v>ITH56 Ferrara</v>
      </c>
      <c r="P838" s="44" t="str">
        <v>ITH56 Ferrara</v>
      </c>
      <c r="Q838" s="44" t="str">
        <v>ITH56 Ferrara</v>
      </c>
    </row>
    <row r="839" spans="1:17" x14ac:dyDescent="0.3">
      <c r="A839" s="44"/>
      <c r="B839" s="44"/>
      <c r="C839" s="44"/>
      <c r="D839" s="44"/>
      <c r="E839" s="44"/>
      <c r="F839" s="44"/>
      <c r="G839" s="44" t="s">
        <v>2071</v>
      </c>
      <c r="H839" s="44"/>
      <c r="I839" s="44"/>
      <c r="J839" s="44"/>
      <c r="K839" s="44"/>
      <c r="L839" s="44"/>
      <c r="M839" s="44" t="str">
        <v>ITH57 Ravenna</v>
      </c>
      <c r="N839" s="44" t="str">
        <v>ITH57 Ravenna</v>
      </c>
      <c r="O839" s="44" t="str">
        <v>ITH57 Ravenna</v>
      </c>
      <c r="P839" s="44" t="str">
        <v>ITH57 Ravenna</v>
      </c>
      <c r="Q839" s="44" t="str">
        <v>ITH57 Ravenna</v>
      </c>
    </row>
    <row r="840" spans="1:17" x14ac:dyDescent="0.3">
      <c r="A840" s="44"/>
      <c r="B840" s="44"/>
      <c r="C840" s="44"/>
      <c r="D840" s="44"/>
      <c r="E840" s="44"/>
      <c r="F840" s="44"/>
      <c r="G840" s="44" t="s">
        <v>2072</v>
      </c>
      <c r="H840" s="44"/>
      <c r="I840" s="44"/>
      <c r="J840" s="44"/>
      <c r="K840" s="44"/>
      <c r="L840" s="44"/>
      <c r="M840" s="44" t="str">
        <v>ITH58 Forlì-Cesena</v>
      </c>
      <c r="N840" s="44" t="str">
        <v>ITH58 Forlì-Cesena</v>
      </c>
      <c r="O840" s="44" t="str">
        <v>ITH58 Forlì-Cesena</v>
      </c>
      <c r="P840" s="44" t="str">
        <v>ITH58 Forlì-Cesena</v>
      </c>
      <c r="Q840" s="44" t="str">
        <v>ITH58 Forlì-Cesena</v>
      </c>
    </row>
    <row r="841" spans="1:17" x14ac:dyDescent="0.3">
      <c r="A841" s="44"/>
      <c r="B841" s="44"/>
      <c r="C841" s="44"/>
      <c r="D841" s="44"/>
      <c r="E841" s="44"/>
      <c r="F841" s="44"/>
      <c r="G841" s="44" t="s">
        <v>2073</v>
      </c>
      <c r="H841" s="44"/>
      <c r="I841" s="44"/>
      <c r="J841" s="44"/>
      <c r="K841" s="44"/>
      <c r="L841" s="44"/>
      <c r="M841" s="44" t="str">
        <v>ITH59 Rimini</v>
      </c>
      <c r="N841" s="44" t="str">
        <v>ITH59 Rimini</v>
      </c>
      <c r="O841" s="44" t="str">
        <v>ITH59 Rimini</v>
      </c>
      <c r="P841" s="44" t="str">
        <v>ITH59 Rimini</v>
      </c>
      <c r="Q841" s="44" t="str">
        <v>ITH59 Rimini</v>
      </c>
    </row>
    <row r="842" spans="1:17" x14ac:dyDescent="0.3">
      <c r="A842" s="44"/>
      <c r="B842" s="44"/>
      <c r="C842" s="44"/>
      <c r="D842" s="44"/>
      <c r="E842" s="44"/>
      <c r="F842" s="44"/>
      <c r="G842" s="44" t="s">
        <v>2074</v>
      </c>
      <c r="H842" s="44"/>
      <c r="I842" s="44"/>
      <c r="J842" s="44"/>
      <c r="K842" s="44"/>
      <c r="L842" s="44"/>
      <c r="M842" s="44" t="str">
        <v>ITI11 Massa-Carrara</v>
      </c>
      <c r="N842" s="44" t="str">
        <v>ITI11 Massa-Carrara</v>
      </c>
      <c r="O842" s="44" t="str">
        <v>ITI11 Massa-Carrara</v>
      </c>
      <c r="P842" s="44" t="str">
        <v>ITI11 Massa-Carrara</v>
      </c>
      <c r="Q842" s="44" t="str">
        <v>ITI11 Massa-Carrara</v>
      </c>
    </row>
    <row r="843" spans="1:17" x14ac:dyDescent="0.3">
      <c r="A843" s="44"/>
      <c r="B843" s="44"/>
      <c r="C843" s="44"/>
      <c r="D843" s="44"/>
      <c r="E843" s="44"/>
      <c r="F843" s="44"/>
      <c r="G843" s="44" t="s">
        <v>2075</v>
      </c>
      <c r="H843" s="44"/>
      <c r="I843" s="44"/>
      <c r="J843" s="44"/>
      <c r="K843" s="44"/>
      <c r="L843" s="44"/>
      <c r="M843" s="44" t="str">
        <v>ITI12 Lucca</v>
      </c>
      <c r="N843" s="44" t="str">
        <v>ITI12 Lucca</v>
      </c>
      <c r="O843" s="44" t="str">
        <v>ITI12 Lucca</v>
      </c>
      <c r="P843" s="44" t="str">
        <v>ITI12 Lucca</v>
      </c>
      <c r="Q843" s="44" t="str">
        <v>ITI12 Lucca</v>
      </c>
    </row>
    <row r="844" spans="1:17" x14ac:dyDescent="0.3">
      <c r="A844" s="44"/>
      <c r="B844" s="44"/>
      <c r="C844" s="44"/>
      <c r="D844" s="44"/>
      <c r="E844" s="44"/>
      <c r="F844" s="44"/>
      <c r="G844" s="44" t="s">
        <v>2076</v>
      </c>
      <c r="H844" s="44"/>
      <c r="I844" s="44"/>
      <c r="J844" s="44"/>
      <c r="K844" s="44"/>
      <c r="L844" s="44"/>
      <c r="M844" s="44" t="str">
        <v>ITI13 Pistoia</v>
      </c>
      <c r="N844" s="44" t="str">
        <v>ITI13 Pistoia</v>
      </c>
      <c r="O844" s="44" t="str">
        <v>ITI13 Pistoia</v>
      </c>
      <c r="P844" s="44" t="str">
        <v>ITI13 Pistoia</v>
      </c>
      <c r="Q844" s="44" t="str">
        <v>ITI13 Pistoia</v>
      </c>
    </row>
    <row r="845" spans="1:17" x14ac:dyDescent="0.3">
      <c r="A845" s="44"/>
      <c r="B845" s="44"/>
      <c r="C845" s="44"/>
      <c r="D845" s="44"/>
      <c r="E845" s="44"/>
      <c r="F845" s="44"/>
      <c r="G845" s="44" t="s">
        <v>2077</v>
      </c>
      <c r="H845" s="44"/>
      <c r="I845" s="44"/>
      <c r="J845" s="44"/>
      <c r="K845" s="44"/>
      <c r="L845" s="44"/>
      <c r="M845" s="44" t="str">
        <v>ITI14 Firenze</v>
      </c>
      <c r="N845" s="44" t="str">
        <v>ITI14 Firenze</v>
      </c>
      <c r="O845" s="44" t="str">
        <v>ITI14 Firenze</v>
      </c>
      <c r="P845" s="44" t="str">
        <v>ITI14 Firenze</v>
      </c>
      <c r="Q845" s="44" t="str">
        <v>ITI14 Firenze</v>
      </c>
    </row>
    <row r="846" spans="1:17" x14ac:dyDescent="0.3">
      <c r="A846" s="44"/>
      <c r="B846" s="44"/>
      <c r="C846" s="44"/>
      <c r="D846" s="44"/>
      <c r="E846" s="44"/>
      <c r="F846" s="44"/>
      <c r="G846" s="44" t="s">
        <v>2078</v>
      </c>
      <c r="H846" s="44"/>
      <c r="I846" s="44"/>
      <c r="J846" s="44"/>
      <c r="K846" s="44"/>
      <c r="L846" s="44"/>
      <c r="M846" s="44" t="str">
        <v>ITI15 Prato</v>
      </c>
      <c r="N846" s="44" t="str">
        <v>ITI15 Prato</v>
      </c>
      <c r="O846" s="44" t="str">
        <v>ITI15 Prato</v>
      </c>
      <c r="P846" s="44" t="str">
        <v>ITI15 Prato</v>
      </c>
      <c r="Q846" s="44" t="str">
        <v>ITI15 Prato</v>
      </c>
    </row>
    <row r="847" spans="1:17" x14ac:dyDescent="0.3">
      <c r="A847" s="44"/>
      <c r="B847" s="44"/>
      <c r="C847" s="44"/>
      <c r="D847" s="44"/>
      <c r="E847" s="44"/>
      <c r="F847" s="44"/>
      <c r="G847" s="44" t="s">
        <v>2079</v>
      </c>
      <c r="H847" s="44"/>
      <c r="I847" s="44"/>
      <c r="J847" s="44"/>
      <c r="K847" s="44"/>
      <c r="L847" s="44"/>
      <c r="M847" s="44" t="str">
        <v>ITI16 Livorno</v>
      </c>
      <c r="N847" s="44" t="str">
        <v>ITI16 Livorno</v>
      </c>
      <c r="O847" s="44" t="str">
        <v>ITI16 Livorno</v>
      </c>
      <c r="P847" s="44" t="str">
        <v>ITI16 Livorno</v>
      </c>
      <c r="Q847" s="44" t="str">
        <v>ITI16 Livorno</v>
      </c>
    </row>
    <row r="848" spans="1:17" x14ac:dyDescent="0.3">
      <c r="A848" s="44"/>
      <c r="B848" s="44"/>
      <c r="C848" s="44"/>
      <c r="D848" s="44"/>
      <c r="E848" s="44"/>
      <c r="F848" s="44"/>
      <c r="G848" s="44" t="s">
        <v>2080</v>
      </c>
      <c r="H848" s="44"/>
      <c r="I848" s="44"/>
      <c r="J848" s="44"/>
      <c r="K848" s="44"/>
      <c r="L848" s="44"/>
      <c r="M848" s="44" t="str">
        <v>ITI17 Pisa</v>
      </c>
      <c r="N848" s="44" t="str">
        <v>ITI17 Pisa</v>
      </c>
      <c r="O848" s="44" t="str">
        <v>ITI17 Pisa</v>
      </c>
      <c r="P848" s="44" t="str">
        <v>ITI17 Pisa</v>
      </c>
      <c r="Q848" s="44" t="str">
        <v>ITI17 Pisa</v>
      </c>
    </row>
    <row r="849" spans="1:17" x14ac:dyDescent="0.3">
      <c r="A849" s="44"/>
      <c r="B849" s="44"/>
      <c r="C849" s="44"/>
      <c r="D849" s="44"/>
      <c r="E849" s="44"/>
      <c r="F849" s="44"/>
      <c r="G849" s="44" t="s">
        <v>2081</v>
      </c>
      <c r="H849" s="44"/>
      <c r="I849" s="44"/>
      <c r="J849" s="44"/>
      <c r="K849" s="44"/>
      <c r="L849" s="44"/>
      <c r="M849" s="44" t="str">
        <v>ITI18 Arezzo</v>
      </c>
      <c r="N849" s="44" t="str">
        <v>ITI18 Arezzo</v>
      </c>
      <c r="O849" s="44" t="str">
        <v>ITI18 Arezzo</v>
      </c>
      <c r="P849" s="44" t="str">
        <v>ITI18 Arezzo</v>
      </c>
      <c r="Q849" s="44" t="str">
        <v>ITI18 Arezzo</v>
      </c>
    </row>
    <row r="850" spans="1:17" x14ac:dyDescent="0.3">
      <c r="A850" s="44"/>
      <c r="B850" s="44"/>
      <c r="C850" s="44"/>
      <c r="D850" s="44"/>
      <c r="E850" s="44"/>
      <c r="F850" s="44"/>
      <c r="G850" s="44" t="s">
        <v>2082</v>
      </c>
      <c r="H850" s="44"/>
      <c r="I850" s="44"/>
      <c r="J850" s="44"/>
      <c r="K850" s="44"/>
      <c r="L850" s="44"/>
      <c r="M850" s="44" t="str">
        <v>ITI19 Siena</v>
      </c>
      <c r="N850" s="44" t="str">
        <v>ITI19 Siena</v>
      </c>
      <c r="O850" s="44" t="str">
        <v>ITI19 Siena</v>
      </c>
      <c r="P850" s="44" t="str">
        <v>ITI19 Siena</v>
      </c>
      <c r="Q850" s="44" t="str">
        <v>ITI19 Siena</v>
      </c>
    </row>
    <row r="851" spans="1:17" x14ac:dyDescent="0.3">
      <c r="A851" s="44"/>
      <c r="B851" s="44"/>
      <c r="C851" s="44"/>
      <c r="D851" s="44"/>
      <c r="E851" s="44"/>
      <c r="F851" s="44"/>
      <c r="G851" s="44" t="s">
        <v>2083</v>
      </c>
      <c r="H851" s="44"/>
      <c r="I851" s="44"/>
      <c r="J851" s="44"/>
      <c r="K851" s="44"/>
      <c r="L851" s="44"/>
      <c r="M851" s="44" t="str">
        <v>ITI1A Grosseto</v>
      </c>
      <c r="N851" s="44" t="str">
        <v>ITI1A Grosseto</v>
      </c>
      <c r="O851" s="44" t="str">
        <v>ITI1A Grosseto</v>
      </c>
      <c r="P851" s="44" t="str">
        <v>ITI1A Grosseto</v>
      </c>
      <c r="Q851" s="44" t="str">
        <v>ITI1A Grosseto</v>
      </c>
    </row>
    <row r="852" spans="1:17" x14ac:dyDescent="0.3">
      <c r="A852" s="44"/>
      <c r="B852" s="44"/>
      <c r="C852" s="44"/>
      <c r="D852" s="44"/>
      <c r="E852" s="44"/>
      <c r="F852" s="44"/>
      <c r="G852" s="44" t="s">
        <v>2084</v>
      </c>
      <c r="H852" s="44"/>
      <c r="I852" s="44"/>
      <c r="J852" s="44"/>
      <c r="K852" s="44"/>
      <c r="L852" s="44"/>
      <c r="M852" s="44" t="str">
        <v>ITI21 Perugia</v>
      </c>
      <c r="N852" s="44" t="str">
        <v>ITI21 Perugia</v>
      </c>
      <c r="O852" s="44" t="str">
        <v>ITI21 Perugia</v>
      </c>
      <c r="P852" s="44" t="str">
        <v>ITI21 Perugia</v>
      </c>
      <c r="Q852" s="44" t="str">
        <v>ITI21 Perugia</v>
      </c>
    </row>
    <row r="853" spans="1:17" x14ac:dyDescent="0.3">
      <c r="A853" s="44"/>
      <c r="B853" s="44"/>
      <c r="C853" s="44"/>
      <c r="D853" s="44"/>
      <c r="E853" s="44"/>
      <c r="F853" s="44"/>
      <c r="G853" s="44" t="s">
        <v>2085</v>
      </c>
      <c r="H853" s="44"/>
      <c r="I853" s="44"/>
      <c r="J853" s="44"/>
      <c r="K853" s="44"/>
      <c r="L853" s="44"/>
      <c r="M853" s="44" t="str">
        <v>ITI22 Terni</v>
      </c>
      <c r="N853" s="44" t="str">
        <v>ITI22 Terni</v>
      </c>
      <c r="O853" s="44" t="str">
        <v>ITI22 Terni</v>
      </c>
      <c r="P853" s="44" t="str">
        <v>ITI22 Terni</v>
      </c>
      <c r="Q853" s="44" t="str">
        <v>ITI22 Terni</v>
      </c>
    </row>
    <row r="854" spans="1:17" x14ac:dyDescent="0.3">
      <c r="A854" s="44"/>
      <c r="B854" s="44"/>
      <c r="C854" s="44"/>
      <c r="D854" s="44"/>
      <c r="E854" s="44"/>
      <c r="F854" s="44"/>
      <c r="G854" s="44" t="s">
        <v>2086</v>
      </c>
      <c r="H854" s="44"/>
      <c r="I854" s="44"/>
      <c r="J854" s="44"/>
      <c r="K854" s="44"/>
      <c r="L854" s="44"/>
      <c r="M854" s="44" t="str">
        <v>ITI31 Pesaro e Urbino</v>
      </c>
      <c r="N854" s="44" t="str">
        <v>ITI31 Pesaro e Urbino</v>
      </c>
      <c r="O854" s="44" t="str">
        <v>ITI31 Pesaro e Urbino</v>
      </c>
      <c r="P854" s="44" t="str">
        <v>ITI31 Pesaro e Urbino</v>
      </c>
      <c r="Q854" s="44" t="str">
        <v>ITI31 Pesaro e Urbino</v>
      </c>
    </row>
    <row r="855" spans="1:17" x14ac:dyDescent="0.3">
      <c r="A855" s="44"/>
      <c r="B855" s="44"/>
      <c r="C855" s="44"/>
      <c r="D855" s="44"/>
      <c r="E855" s="44"/>
      <c r="F855" s="44"/>
      <c r="G855" s="44" t="s">
        <v>2087</v>
      </c>
      <c r="H855" s="44"/>
      <c r="I855" s="44"/>
      <c r="J855" s="44"/>
      <c r="K855" s="44"/>
      <c r="L855" s="44"/>
      <c r="M855" s="44" t="str">
        <v>ITI32 Ancona</v>
      </c>
      <c r="N855" s="44" t="str">
        <v>ITI32 Ancona</v>
      </c>
      <c r="O855" s="44" t="str">
        <v>ITI32 Ancona</v>
      </c>
      <c r="P855" s="44" t="str">
        <v>ITI32 Ancona</v>
      </c>
      <c r="Q855" s="44" t="str">
        <v>ITI32 Ancona</v>
      </c>
    </row>
    <row r="856" spans="1:17" x14ac:dyDescent="0.3">
      <c r="A856" s="44"/>
      <c r="B856" s="44"/>
      <c r="C856" s="44"/>
      <c r="D856" s="44"/>
      <c r="E856" s="44"/>
      <c r="F856" s="44"/>
      <c r="G856" s="44" t="s">
        <v>2088</v>
      </c>
      <c r="H856" s="44"/>
      <c r="I856" s="44"/>
      <c r="J856" s="44"/>
      <c r="K856" s="44"/>
      <c r="L856" s="44"/>
      <c r="M856" s="44" t="str">
        <v>ITI33 Macerata</v>
      </c>
      <c r="N856" s="44" t="str">
        <v>ITI33 Macerata</v>
      </c>
      <c r="O856" s="44" t="str">
        <v>ITI33 Macerata</v>
      </c>
      <c r="P856" s="44" t="str">
        <v>ITI33 Macerata</v>
      </c>
      <c r="Q856" s="44" t="str">
        <v>ITI33 Macerata</v>
      </c>
    </row>
    <row r="857" spans="1:17" x14ac:dyDescent="0.3">
      <c r="A857" s="44"/>
      <c r="B857" s="44"/>
      <c r="C857" s="44"/>
      <c r="D857" s="44"/>
      <c r="E857" s="44"/>
      <c r="F857" s="44"/>
      <c r="G857" s="44" t="s">
        <v>2089</v>
      </c>
      <c r="H857" s="44"/>
      <c r="I857" s="44"/>
      <c r="J857" s="44"/>
      <c r="K857" s="44"/>
      <c r="L857" s="44"/>
      <c r="M857" s="44" t="str">
        <v>ITI34 Ascoli Piceno</v>
      </c>
      <c r="N857" s="44" t="str">
        <v>ITI34 Ascoli Piceno</v>
      </c>
      <c r="O857" s="44" t="str">
        <v>ITI34 Ascoli Piceno</v>
      </c>
      <c r="P857" s="44" t="str">
        <v>ITI34 Ascoli Piceno</v>
      </c>
      <c r="Q857" s="44" t="str">
        <v>ITI34 Ascoli Piceno</v>
      </c>
    </row>
    <row r="858" spans="1:17" x14ac:dyDescent="0.3">
      <c r="A858" s="44"/>
      <c r="B858" s="44"/>
      <c r="C858" s="44"/>
      <c r="D858" s="44"/>
      <c r="E858" s="44"/>
      <c r="F858" s="44"/>
      <c r="G858" s="44" t="s">
        <v>2090</v>
      </c>
      <c r="H858" s="44"/>
      <c r="I858" s="44"/>
      <c r="J858" s="44"/>
      <c r="K858" s="44"/>
      <c r="L858" s="44"/>
      <c r="M858" s="44" t="str">
        <v>ITI35 Fermo</v>
      </c>
      <c r="N858" s="44" t="str">
        <v>ITI35 Fermo</v>
      </c>
      <c r="O858" s="44" t="str">
        <v>ITI35 Fermo</v>
      </c>
      <c r="P858" s="44" t="str">
        <v>ITI35 Fermo</v>
      </c>
      <c r="Q858" s="44" t="str">
        <v>ITI35 Fermo</v>
      </c>
    </row>
    <row r="859" spans="1:17" x14ac:dyDescent="0.3">
      <c r="A859" s="44"/>
      <c r="B859" s="44"/>
      <c r="C859" s="44"/>
      <c r="D859" s="44"/>
      <c r="E859" s="44"/>
      <c r="F859" s="44"/>
      <c r="G859" s="44" t="s">
        <v>2091</v>
      </c>
      <c r="H859" s="44"/>
      <c r="I859" s="44"/>
      <c r="J859" s="44"/>
      <c r="K859" s="44"/>
      <c r="L859" s="44"/>
      <c r="M859" s="44" t="str">
        <v>ITI41 Viterbo</v>
      </c>
      <c r="N859" s="44" t="str">
        <v>ITI41 Viterbo</v>
      </c>
      <c r="O859" s="44" t="str">
        <v>ITI41 Viterbo</v>
      </c>
      <c r="P859" s="44" t="str">
        <v>ITI41 Viterbo</v>
      </c>
      <c r="Q859" s="44" t="str">
        <v>ITI41 Viterbo</v>
      </c>
    </row>
    <row r="860" spans="1:17" x14ac:dyDescent="0.3">
      <c r="A860" s="44"/>
      <c r="B860" s="44"/>
      <c r="C860" s="44"/>
      <c r="D860" s="44"/>
      <c r="E860" s="44"/>
      <c r="F860" s="44"/>
      <c r="G860" s="44" t="s">
        <v>2092</v>
      </c>
      <c r="H860" s="44"/>
      <c r="I860" s="44"/>
      <c r="J860" s="44"/>
      <c r="K860" s="44"/>
      <c r="L860" s="44"/>
      <c r="M860" s="44" t="str">
        <v>ITI42 Rieti</v>
      </c>
      <c r="N860" s="44" t="str">
        <v>ITI42 Rieti</v>
      </c>
      <c r="O860" s="44" t="str">
        <v>ITI42 Rieti</v>
      </c>
      <c r="P860" s="44" t="str">
        <v>ITI42 Rieti</v>
      </c>
      <c r="Q860" s="44" t="str">
        <v>ITI42 Rieti</v>
      </c>
    </row>
    <row r="861" spans="1:17" x14ac:dyDescent="0.3">
      <c r="A861" s="44"/>
      <c r="B861" s="44"/>
      <c r="C861" s="44"/>
      <c r="D861" s="44"/>
      <c r="E861" s="44"/>
      <c r="F861" s="44"/>
      <c r="G861" s="44" t="s">
        <v>2093</v>
      </c>
      <c r="H861" s="44"/>
      <c r="I861" s="44"/>
      <c r="J861" s="44"/>
      <c r="K861" s="44"/>
      <c r="L861" s="44"/>
      <c r="M861" s="44" t="str">
        <v>ITI43 Roma</v>
      </c>
      <c r="N861" s="44" t="str">
        <v>ITI43 Roma</v>
      </c>
      <c r="O861" s="44" t="str">
        <v>ITI43 Roma</v>
      </c>
      <c r="P861" s="44" t="str">
        <v>ITI43 Roma</v>
      </c>
      <c r="Q861" s="44" t="str">
        <v>ITI43 Roma</v>
      </c>
    </row>
    <row r="862" spans="1:17" x14ac:dyDescent="0.3">
      <c r="A862" s="44"/>
      <c r="B862" s="44"/>
      <c r="C862" s="44"/>
      <c r="D862" s="44"/>
      <c r="E862" s="44"/>
      <c r="F862" s="44"/>
      <c r="G862" s="44" t="s">
        <v>2094</v>
      </c>
      <c r="H862" s="44"/>
      <c r="I862" s="44"/>
      <c r="J862" s="44"/>
      <c r="K862" s="44"/>
      <c r="L862" s="44"/>
      <c r="M862" s="44" t="str">
        <v>ITI44 Latina</v>
      </c>
      <c r="N862" s="44" t="str">
        <v>ITI44 Latina</v>
      </c>
      <c r="O862" s="44" t="str">
        <v>ITI44 Latina</v>
      </c>
      <c r="P862" s="44" t="str">
        <v>ITI44 Latina</v>
      </c>
      <c r="Q862" s="44" t="str">
        <v>ITI44 Latina</v>
      </c>
    </row>
    <row r="863" spans="1:17" x14ac:dyDescent="0.3">
      <c r="A863" s="44"/>
      <c r="B863" s="44"/>
      <c r="C863" s="44"/>
      <c r="D863" s="44"/>
      <c r="E863" s="44"/>
      <c r="F863" s="44"/>
      <c r="G863" s="44" t="s">
        <v>2095</v>
      </c>
      <c r="H863" s="44"/>
      <c r="I863" s="44"/>
      <c r="J863" s="44"/>
      <c r="K863" s="44"/>
      <c r="L863" s="44"/>
      <c r="M863" s="44" t="str">
        <v>ITI45 Frosinone</v>
      </c>
      <c r="N863" s="44" t="str">
        <v>ITI45 Frosinone</v>
      </c>
      <c r="O863" s="44" t="str">
        <v>ITI45 Frosinone</v>
      </c>
      <c r="P863" s="44" t="str">
        <v>ITI45 Frosinone</v>
      </c>
      <c r="Q863" s="44" t="str">
        <v>ITI45 Frosinone</v>
      </c>
    </row>
    <row r="864" spans="1:17" x14ac:dyDescent="0.3">
      <c r="A864" s="44"/>
      <c r="B864" s="44"/>
      <c r="C864" s="44"/>
      <c r="D864" s="44"/>
      <c r="E864" s="44"/>
      <c r="F864" s="44"/>
      <c r="G864" s="44" t="s">
        <v>2096</v>
      </c>
      <c r="H864" s="44"/>
      <c r="I864" s="44"/>
      <c r="J864" s="44"/>
      <c r="K864" s="44"/>
      <c r="L864" s="44"/>
      <c r="M864" s="44" t="str">
        <v>ITZZZ Extra-Regio NUTS 3</v>
      </c>
      <c r="N864" s="44" t="str">
        <v>ITZZZ Extra-Regio NUTS 3</v>
      </c>
      <c r="O864" s="44" t="str">
        <v>ITZZZ Extra-Regio NUTS 3</v>
      </c>
      <c r="P864" s="44" t="str">
        <v>ITZZZ Extra-Regio NUTS 3</v>
      </c>
      <c r="Q864" s="44" t="str">
        <v>ITZZZ Extra-Regio NUTS 3</v>
      </c>
    </row>
    <row r="865" spans="1:17" x14ac:dyDescent="0.3">
      <c r="A865" s="44"/>
      <c r="B865" s="44"/>
      <c r="C865" s="44"/>
      <c r="D865" s="44"/>
      <c r="E865" s="44"/>
      <c r="F865" s="44"/>
      <c r="G865" s="44" t="s">
        <v>2097</v>
      </c>
      <c r="H865" s="44"/>
      <c r="I865" s="44"/>
      <c r="J865" s="44"/>
      <c r="K865" s="44"/>
      <c r="L865" s="44"/>
      <c r="M865" s="44" t="str">
        <v>CY000 Κύπρος</v>
      </c>
      <c r="N865" s="44" t="str">
        <v>CY000 Κύπρος</v>
      </c>
      <c r="O865" s="44" t="str">
        <v>CY000 Κύπρος</v>
      </c>
      <c r="P865" s="44" t="str">
        <v>CY000 Κύπρος</v>
      </c>
      <c r="Q865" s="44" t="str">
        <v>CY000 Κύπρος</v>
      </c>
    </row>
    <row r="866" spans="1:17" x14ac:dyDescent="0.3">
      <c r="A866" s="44"/>
      <c r="B866" s="44"/>
      <c r="C866" s="44"/>
      <c r="D866" s="44"/>
      <c r="E866" s="44"/>
      <c r="F866" s="44"/>
      <c r="G866" s="44" t="s">
        <v>2098</v>
      </c>
      <c r="H866" s="44"/>
      <c r="I866" s="44"/>
      <c r="J866" s="44"/>
      <c r="K866" s="44"/>
      <c r="L866" s="44"/>
      <c r="M866" s="44" t="str">
        <v>CYZZZ Extra-Regio NUTS 3</v>
      </c>
      <c r="N866" s="44" t="str">
        <v>CYZZZ Extra-Regio NUTS 3</v>
      </c>
      <c r="O866" s="44" t="str">
        <v>CYZZZ Extra-Regio NUTS 3</v>
      </c>
      <c r="P866" s="44" t="str">
        <v>CYZZZ Extra-Regio NUTS 3</v>
      </c>
      <c r="Q866" s="44" t="str">
        <v>CYZZZ Extra-Regio NUTS 3</v>
      </c>
    </row>
    <row r="867" spans="1:17" x14ac:dyDescent="0.3">
      <c r="A867" s="44"/>
      <c r="B867" s="44"/>
      <c r="C867" s="44"/>
      <c r="D867" s="44"/>
      <c r="E867" s="44"/>
      <c r="F867" s="44"/>
      <c r="G867" s="44" t="s">
        <v>2099</v>
      </c>
      <c r="H867" s="44"/>
      <c r="I867" s="44"/>
      <c r="J867" s="44"/>
      <c r="K867" s="44"/>
      <c r="L867" s="44"/>
      <c r="M867" s="44" t="str">
        <v>LV003 Kurzeme</v>
      </c>
      <c r="N867" s="44" t="str">
        <v>LV003 Kurzeme</v>
      </c>
      <c r="O867" s="44" t="str">
        <v>LV003 Kurzeme</v>
      </c>
      <c r="P867" s="44" t="str">
        <v>LV003 Kurzeme</v>
      </c>
      <c r="Q867" s="44" t="str">
        <v>LV003 Kurzeme</v>
      </c>
    </row>
    <row r="868" spans="1:17" x14ac:dyDescent="0.3">
      <c r="A868" s="44"/>
      <c r="B868" s="44"/>
      <c r="C868" s="44"/>
      <c r="D868" s="44"/>
      <c r="E868" s="44"/>
      <c r="F868" s="44"/>
      <c r="G868" s="44" t="s">
        <v>2100</v>
      </c>
      <c r="H868" s="44"/>
      <c r="I868" s="44"/>
      <c r="J868" s="44"/>
      <c r="K868" s="44"/>
      <c r="L868" s="44"/>
      <c r="M868" s="44" t="str">
        <v>LV005 Latgale</v>
      </c>
      <c r="N868" s="44" t="str">
        <v>LV005 Latgale</v>
      </c>
      <c r="O868" s="44" t="str">
        <v>LV005 Latgale</v>
      </c>
      <c r="P868" s="44" t="str">
        <v>LV005 Latgale</v>
      </c>
      <c r="Q868" s="44" t="str">
        <v>LV005 Latgale</v>
      </c>
    </row>
    <row r="869" spans="1:17" x14ac:dyDescent="0.3">
      <c r="A869" s="44"/>
      <c r="B869" s="44"/>
      <c r="C869" s="44"/>
      <c r="D869" s="44"/>
      <c r="E869" s="44"/>
      <c r="F869" s="44"/>
      <c r="G869" s="44" t="s">
        <v>2101</v>
      </c>
      <c r="H869" s="44"/>
      <c r="I869" s="44"/>
      <c r="J869" s="44"/>
      <c r="K869" s="44"/>
      <c r="L869" s="44"/>
      <c r="M869" s="44" t="str">
        <v>LV006 Rīga</v>
      </c>
      <c r="N869" s="44" t="str">
        <v>LV006 Rīga</v>
      </c>
      <c r="O869" s="44" t="str">
        <v>LV006 Rīga</v>
      </c>
      <c r="P869" s="44" t="str">
        <v>LV006 Rīga</v>
      </c>
      <c r="Q869" s="44" t="str">
        <v>LV006 Rīga</v>
      </c>
    </row>
    <row r="870" spans="1:17" x14ac:dyDescent="0.3">
      <c r="A870" s="44"/>
      <c r="B870" s="44"/>
      <c r="C870" s="44"/>
      <c r="D870" s="44"/>
      <c r="E870" s="44"/>
      <c r="F870" s="44"/>
      <c r="G870" s="44" t="s">
        <v>2102</v>
      </c>
      <c r="H870" s="44"/>
      <c r="I870" s="44"/>
      <c r="J870" s="44"/>
      <c r="K870" s="44"/>
      <c r="L870" s="44"/>
      <c r="M870" s="44" t="str">
        <v>LV007 Pierīga</v>
      </c>
      <c r="N870" s="44" t="str">
        <v>LV007 Pierīga</v>
      </c>
      <c r="O870" s="44" t="str">
        <v>LV007 Pierīga</v>
      </c>
      <c r="P870" s="44" t="str">
        <v>LV007 Pierīga</v>
      </c>
      <c r="Q870" s="44" t="str">
        <v>LV007 Pierīga</v>
      </c>
    </row>
    <row r="871" spans="1:17" x14ac:dyDescent="0.3">
      <c r="A871" s="44"/>
      <c r="B871" s="44"/>
      <c r="C871" s="44"/>
      <c r="D871" s="44"/>
      <c r="E871" s="44"/>
      <c r="F871" s="44"/>
      <c r="G871" s="44" t="s">
        <v>2103</v>
      </c>
      <c r="H871" s="44"/>
      <c r="I871" s="44"/>
      <c r="J871" s="44"/>
      <c r="K871" s="44"/>
      <c r="L871" s="44"/>
      <c r="M871" s="44" t="str">
        <v>LV008 Vidzeme</v>
      </c>
      <c r="N871" s="44" t="str">
        <v>LV008 Vidzeme</v>
      </c>
      <c r="O871" s="44" t="str">
        <v>LV008 Vidzeme</v>
      </c>
      <c r="P871" s="44" t="str">
        <v>LV008 Vidzeme</v>
      </c>
      <c r="Q871" s="44" t="str">
        <v>LV008 Vidzeme</v>
      </c>
    </row>
    <row r="872" spans="1:17" x14ac:dyDescent="0.3">
      <c r="A872" s="44"/>
      <c r="B872" s="44"/>
      <c r="C872" s="44"/>
      <c r="D872" s="44"/>
      <c r="E872" s="44"/>
      <c r="F872" s="44"/>
      <c r="G872" s="44" t="s">
        <v>2104</v>
      </c>
      <c r="H872" s="44"/>
      <c r="I872" s="44"/>
      <c r="J872" s="44"/>
      <c r="K872" s="44"/>
      <c r="L872" s="44"/>
      <c r="M872" s="44" t="str">
        <v>LV009 Zemgale</v>
      </c>
      <c r="N872" s="44" t="str">
        <v>LV009 Zemgale</v>
      </c>
      <c r="O872" s="44" t="str">
        <v>LV009 Zemgale</v>
      </c>
      <c r="P872" s="44" t="str">
        <v>LV009 Zemgale</v>
      </c>
      <c r="Q872" s="44" t="str">
        <v>LV009 Zemgale</v>
      </c>
    </row>
    <row r="873" spans="1:17" x14ac:dyDescent="0.3">
      <c r="A873" s="44"/>
      <c r="B873" s="44"/>
      <c r="C873" s="44"/>
      <c r="D873" s="44"/>
      <c r="E873" s="44"/>
      <c r="F873" s="44"/>
      <c r="G873" s="44" t="s">
        <v>2105</v>
      </c>
      <c r="H873" s="44"/>
      <c r="I873" s="44"/>
      <c r="J873" s="44"/>
      <c r="K873" s="44"/>
      <c r="L873" s="44"/>
      <c r="M873" s="44" t="str">
        <v>LVZZZ Extra-Regio NUTS 3</v>
      </c>
      <c r="N873" s="44" t="str">
        <v>LVZZZ Extra-Regio NUTS 3</v>
      </c>
      <c r="O873" s="44" t="str">
        <v>LVZZZ Extra-Regio NUTS 3</v>
      </c>
      <c r="P873" s="44" t="str">
        <v>LVZZZ Extra-Regio NUTS 3</v>
      </c>
      <c r="Q873" s="44" t="str">
        <v>LVZZZ Extra-Regio NUTS 3</v>
      </c>
    </row>
    <row r="874" spans="1:17" x14ac:dyDescent="0.3">
      <c r="A874" s="44"/>
      <c r="B874" s="44"/>
      <c r="C874" s="44"/>
      <c r="D874" s="44"/>
      <c r="E874" s="44"/>
      <c r="F874" s="44"/>
      <c r="G874" s="44" t="s">
        <v>2106</v>
      </c>
      <c r="H874" s="44"/>
      <c r="I874" s="44"/>
      <c r="J874" s="44"/>
      <c r="K874" s="44"/>
      <c r="L874" s="44"/>
      <c r="M874" s="44" t="str">
        <v>LT011 Vilniaus apskritis</v>
      </c>
      <c r="N874" s="44" t="str">
        <v>LT011 Vilniaus apskritis</v>
      </c>
      <c r="O874" s="44" t="str">
        <v>LT011 Vilniaus apskritis</v>
      </c>
      <c r="P874" s="44" t="str">
        <v>LT011 Vilniaus apskritis</v>
      </c>
      <c r="Q874" s="44" t="str">
        <v>LT011 Vilniaus apskritis</v>
      </c>
    </row>
    <row r="875" spans="1:17" x14ac:dyDescent="0.3">
      <c r="A875" s="44"/>
      <c r="B875" s="44"/>
      <c r="C875" s="44"/>
      <c r="D875" s="44"/>
      <c r="E875" s="44"/>
      <c r="F875" s="44"/>
      <c r="G875" s="44" t="s">
        <v>2107</v>
      </c>
      <c r="H875" s="44"/>
      <c r="I875" s="44"/>
      <c r="J875" s="44"/>
      <c r="K875" s="44"/>
      <c r="L875" s="44"/>
      <c r="M875" s="44" t="str">
        <v>LT021 Alytaus apskritis</v>
      </c>
      <c r="N875" s="44" t="str">
        <v>LT021 Alytaus apskritis</v>
      </c>
      <c r="O875" s="44" t="str">
        <v>LT021 Alytaus apskritis</v>
      </c>
      <c r="P875" s="44" t="str">
        <v>LT021 Alytaus apskritis</v>
      </c>
      <c r="Q875" s="44" t="str">
        <v>LT021 Alytaus apskritis</v>
      </c>
    </row>
    <row r="876" spans="1:17" x14ac:dyDescent="0.3">
      <c r="A876" s="44"/>
      <c r="B876" s="44"/>
      <c r="C876" s="44"/>
      <c r="D876" s="44"/>
      <c r="E876" s="44"/>
      <c r="F876" s="44"/>
      <c r="G876" s="44" t="s">
        <v>2108</v>
      </c>
      <c r="H876" s="44"/>
      <c r="I876" s="44"/>
      <c r="J876" s="44"/>
      <c r="K876" s="44"/>
      <c r="L876" s="44"/>
      <c r="M876" s="44" t="str">
        <v>LT022 Kauno apskritis</v>
      </c>
      <c r="N876" s="44" t="str">
        <v>LT022 Kauno apskritis</v>
      </c>
      <c r="O876" s="44" t="str">
        <v>LT022 Kauno apskritis</v>
      </c>
      <c r="P876" s="44" t="str">
        <v>LT022 Kauno apskritis</v>
      </c>
      <c r="Q876" s="44" t="str">
        <v>LT022 Kauno apskritis</v>
      </c>
    </row>
    <row r="877" spans="1:17" x14ac:dyDescent="0.3">
      <c r="A877" s="44"/>
      <c r="B877" s="44"/>
      <c r="C877" s="44"/>
      <c r="D877" s="44"/>
      <c r="E877" s="44"/>
      <c r="F877" s="44"/>
      <c r="G877" s="44" t="s">
        <v>2109</v>
      </c>
      <c r="H877" s="44"/>
      <c r="I877" s="44"/>
      <c r="J877" s="44"/>
      <c r="K877" s="44"/>
      <c r="L877" s="44"/>
      <c r="M877" s="44" t="str">
        <v>LT023 Klaipėdos apskritis</v>
      </c>
      <c r="N877" s="44" t="str">
        <v>LT023 Klaipėdos apskritis</v>
      </c>
      <c r="O877" s="44" t="str">
        <v>LT023 Klaipėdos apskritis</v>
      </c>
      <c r="P877" s="44" t="str">
        <v>LT023 Klaipėdos apskritis</v>
      </c>
      <c r="Q877" s="44" t="str">
        <v>LT023 Klaipėdos apskritis</v>
      </c>
    </row>
    <row r="878" spans="1:17" x14ac:dyDescent="0.3">
      <c r="A878" s="44"/>
      <c r="B878" s="44"/>
      <c r="C878" s="44"/>
      <c r="D878" s="44"/>
      <c r="E878" s="44"/>
      <c r="F878" s="44"/>
      <c r="G878" s="44" t="s">
        <v>2110</v>
      </c>
      <c r="H878" s="44"/>
      <c r="I878" s="44"/>
      <c r="J878" s="44"/>
      <c r="K878" s="44"/>
      <c r="L878" s="44"/>
      <c r="M878" s="44" t="str">
        <v>LT024 Marijampolės apskritis</v>
      </c>
      <c r="N878" s="44" t="str">
        <v>LT024 Marijampolės apskritis</v>
      </c>
      <c r="O878" s="44" t="str">
        <v>LT024 Marijampolės apskritis</v>
      </c>
      <c r="P878" s="44" t="str">
        <v>LT024 Marijampolės apskritis</v>
      </c>
      <c r="Q878" s="44" t="str">
        <v>LT024 Marijampolės apskritis</v>
      </c>
    </row>
    <row r="879" spans="1:17" x14ac:dyDescent="0.3">
      <c r="A879" s="44"/>
      <c r="B879" s="44"/>
      <c r="C879" s="44"/>
      <c r="D879" s="44"/>
      <c r="E879" s="44"/>
      <c r="F879" s="44"/>
      <c r="G879" s="44" t="s">
        <v>2111</v>
      </c>
      <c r="H879" s="44"/>
      <c r="I879" s="44"/>
      <c r="J879" s="44"/>
      <c r="K879" s="44"/>
      <c r="L879" s="44"/>
      <c r="M879" s="44" t="str">
        <v>LT025 Panevėžio apskritis</v>
      </c>
      <c r="N879" s="44" t="str">
        <v>LT025 Panevėžio apskritis</v>
      </c>
      <c r="O879" s="44" t="str">
        <v>LT025 Panevėžio apskritis</v>
      </c>
      <c r="P879" s="44" t="str">
        <v>LT025 Panevėžio apskritis</v>
      </c>
      <c r="Q879" s="44" t="str">
        <v>LT025 Panevėžio apskritis</v>
      </c>
    </row>
    <row r="880" spans="1:17" x14ac:dyDescent="0.3">
      <c r="A880" s="44"/>
      <c r="B880" s="44"/>
      <c r="C880" s="44"/>
      <c r="D880" s="44"/>
      <c r="E880" s="44"/>
      <c r="F880" s="44"/>
      <c r="G880" s="44" t="s">
        <v>2112</v>
      </c>
      <c r="H880" s="44"/>
      <c r="I880" s="44"/>
      <c r="J880" s="44"/>
      <c r="K880" s="44"/>
      <c r="L880" s="44"/>
      <c r="M880" s="44" t="str">
        <v>LT026 Šiaulių apskritis</v>
      </c>
      <c r="N880" s="44" t="str">
        <v>LT026 Šiaulių apskritis</v>
      </c>
      <c r="O880" s="44" t="str">
        <v>LT026 Šiaulių apskritis</v>
      </c>
      <c r="P880" s="44" t="str">
        <v>LT026 Šiaulių apskritis</v>
      </c>
      <c r="Q880" s="44" t="str">
        <v>LT026 Šiaulių apskritis</v>
      </c>
    </row>
    <row r="881" spans="1:17" x14ac:dyDescent="0.3">
      <c r="A881" s="44"/>
      <c r="B881" s="44"/>
      <c r="C881" s="44"/>
      <c r="D881" s="44"/>
      <c r="E881" s="44"/>
      <c r="F881" s="44"/>
      <c r="G881" s="44" t="s">
        <v>2113</v>
      </c>
      <c r="H881" s="44"/>
      <c r="I881" s="44"/>
      <c r="J881" s="44"/>
      <c r="K881" s="44"/>
      <c r="L881" s="44"/>
      <c r="M881" s="44" t="str">
        <v>LT027 Tauragės apskritis</v>
      </c>
      <c r="N881" s="44" t="str">
        <v>LT027 Tauragės apskritis</v>
      </c>
      <c r="O881" s="44" t="str">
        <v>LT027 Tauragės apskritis</v>
      </c>
      <c r="P881" s="44" t="str">
        <v>LT027 Tauragės apskritis</v>
      </c>
      <c r="Q881" s="44" t="str">
        <v>LT027 Tauragės apskritis</v>
      </c>
    </row>
    <row r="882" spans="1:17" x14ac:dyDescent="0.3">
      <c r="A882" s="44"/>
      <c r="B882" s="44"/>
      <c r="C882" s="44"/>
      <c r="D882" s="44"/>
      <c r="E882" s="44"/>
      <c r="F882" s="44"/>
      <c r="G882" s="44" t="s">
        <v>2114</v>
      </c>
      <c r="H882" s="44"/>
      <c r="I882" s="44"/>
      <c r="J882" s="44"/>
      <c r="K882" s="44"/>
      <c r="L882" s="44"/>
      <c r="M882" s="44" t="str">
        <v>LT028 Telšių apskritis</v>
      </c>
      <c r="N882" s="44" t="str">
        <v>LT028 Telšių apskritis</v>
      </c>
      <c r="O882" s="44" t="str">
        <v>LT028 Telšių apskritis</v>
      </c>
      <c r="P882" s="44" t="str">
        <v>LT028 Telšių apskritis</v>
      </c>
      <c r="Q882" s="44" t="str">
        <v>LT028 Telšių apskritis</v>
      </c>
    </row>
    <row r="883" spans="1:17" x14ac:dyDescent="0.3">
      <c r="A883" s="44"/>
      <c r="B883" s="44"/>
      <c r="C883" s="44"/>
      <c r="D883" s="44"/>
      <c r="E883" s="44"/>
      <c r="F883" s="44"/>
      <c r="G883" s="44" t="s">
        <v>2115</v>
      </c>
      <c r="H883" s="44"/>
      <c r="I883" s="44"/>
      <c r="J883" s="44"/>
      <c r="K883" s="44"/>
      <c r="L883" s="44"/>
      <c r="M883" s="44" t="str">
        <v>LT029 Utenos apskritis</v>
      </c>
      <c r="N883" s="44" t="str">
        <v>LT029 Utenos apskritis</v>
      </c>
      <c r="O883" s="44" t="str">
        <v>LT029 Utenos apskritis</v>
      </c>
      <c r="P883" s="44" t="str">
        <v>LT029 Utenos apskritis</v>
      </c>
      <c r="Q883" s="44" t="str">
        <v>LT029 Utenos apskritis</v>
      </c>
    </row>
    <row r="884" spans="1:17" x14ac:dyDescent="0.3">
      <c r="A884" s="44"/>
      <c r="B884" s="44"/>
      <c r="C884" s="44"/>
      <c r="D884" s="44"/>
      <c r="E884" s="44"/>
      <c r="F884" s="44"/>
      <c r="G884" s="44" t="s">
        <v>2116</v>
      </c>
      <c r="H884" s="44"/>
      <c r="I884" s="44"/>
      <c r="J884" s="44"/>
      <c r="K884" s="44"/>
      <c r="L884" s="44"/>
      <c r="M884" s="44" t="str">
        <v>LTZZZ Extra-Regio NUTS 3</v>
      </c>
      <c r="N884" s="44" t="str">
        <v>LTZZZ Extra-Regio NUTS 3</v>
      </c>
      <c r="O884" s="44" t="str">
        <v>LTZZZ Extra-Regio NUTS 3</v>
      </c>
      <c r="P884" s="44" t="str">
        <v>LTZZZ Extra-Regio NUTS 3</v>
      </c>
      <c r="Q884" s="44" t="str">
        <v>LTZZZ Extra-Regio NUTS 3</v>
      </c>
    </row>
    <row r="885" spans="1:17" x14ac:dyDescent="0.3">
      <c r="A885" s="44"/>
      <c r="B885" s="44"/>
      <c r="C885" s="44"/>
      <c r="D885" s="44"/>
      <c r="E885" s="44"/>
      <c r="F885" s="44"/>
      <c r="G885" s="44" t="s">
        <v>2117</v>
      </c>
      <c r="H885" s="44"/>
      <c r="I885" s="44"/>
      <c r="J885" s="44"/>
      <c r="K885" s="44"/>
      <c r="L885" s="44"/>
      <c r="M885" s="44" t="str">
        <v>LU000 Luxembourg</v>
      </c>
      <c r="N885" s="44" t="str">
        <v>LU000 Luxembourg</v>
      </c>
      <c r="O885" s="44" t="str">
        <v>LU000 Luxembourg</v>
      </c>
      <c r="P885" s="44" t="str">
        <v>LU000 Luxembourg</v>
      </c>
      <c r="Q885" s="44" t="str">
        <v>LU000 Luxembourg</v>
      </c>
    </row>
    <row r="886" spans="1:17" x14ac:dyDescent="0.3">
      <c r="A886" s="44"/>
      <c r="B886" s="44"/>
      <c r="C886" s="44"/>
      <c r="D886" s="44"/>
      <c r="E886" s="44"/>
      <c r="F886" s="44"/>
      <c r="G886" s="44" t="s">
        <v>2118</v>
      </c>
      <c r="H886" s="44"/>
      <c r="I886" s="44"/>
      <c r="J886" s="44"/>
      <c r="K886" s="44"/>
      <c r="L886" s="44"/>
      <c r="M886" s="44" t="str">
        <v>LUZZZ Extra-Regio NUTS 3</v>
      </c>
      <c r="N886" s="44" t="str">
        <v>LUZZZ Extra-Regio NUTS 3</v>
      </c>
      <c r="O886" s="44" t="str">
        <v>LUZZZ Extra-Regio NUTS 3</v>
      </c>
      <c r="P886" s="44" t="str">
        <v>LUZZZ Extra-Regio NUTS 3</v>
      </c>
      <c r="Q886" s="44" t="str">
        <v>LUZZZ Extra-Regio NUTS 3</v>
      </c>
    </row>
    <row r="887" spans="1:17" x14ac:dyDescent="0.3">
      <c r="A887" s="44"/>
      <c r="B887" s="44"/>
      <c r="C887" s="44"/>
      <c r="D887" s="44"/>
      <c r="E887" s="44"/>
      <c r="F887" s="44"/>
      <c r="G887" s="44" t="s">
        <v>2119</v>
      </c>
      <c r="H887" s="44"/>
      <c r="I887" s="44"/>
      <c r="J887" s="44"/>
      <c r="K887" s="44"/>
      <c r="L887" s="44"/>
      <c r="M887" s="44" t="str">
        <v>HU110 Budapest</v>
      </c>
      <c r="N887" s="44" t="str">
        <v>HU110 Budapest</v>
      </c>
      <c r="O887" s="44" t="str">
        <v>HU110 Budapest</v>
      </c>
      <c r="P887" s="44" t="str">
        <v>HU110 Budapest</v>
      </c>
      <c r="Q887" s="44" t="str">
        <v>HU110 Budapest</v>
      </c>
    </row>
    <row r="888" spans="1:17" x14ac:dyDescent="0.3">
      <c r="A888" s="44"/>
      <c r="B888" s="44"/>
      <c r="C888" s="44"/>
      <c r="D888" s="44"/>
      <c r="E888" s="44"/>
      <c r="F888" s="44"/>
      <c r="G888" s="44" t="s">
        <v>2120</v>
      </c>
      <c r="H888" s="44"/>
      <c r="I888" s="44"/>
      <c r="J888" s="44"/>
      <c r="K888" s="44"/>
      <c r="L888" s="44"/>
      <c r="M888" s="44" t="str">
        <v>HU120 Pest</v>
      </c>
      <c r="N888" s="44" t="str">
        <v>HU120 Pest</v>
      </c>
      <c r="O888" s="44" t="str">
        <v>HU120 Pest</v>
      </c>
      <c r="P888" s="44" t="str">
        <v>HU120 Pest</v>
      </c>
      <c r="Q888" s="44" t="str">
        <v>HU120 Pest</v>
      </c>
    </row>
    <row r="889" spans="1:17" x14ac:dyDescent="0.3">
      <c r="A889" s="44"/>
      <c r="B889" s="44"/>
      <c r="C889" s="44"/>
      <c r="D889" s="44"/>
      <c r="E889" s="44"/>
      <c r="F889" s="44"/>
      <c r="G889" s="44" t="s">
        <v>2121</v>
      </c>
      <c r="H889" s="44"/>
      <c r="I889" s="44"/>
      <c r="J889" s="44"/>
      <c r="K889" s="44"/>
      <c r="L889" s="44"/>
      <c r="M889" s="44" t="str">
        <v>HU211 Fejér</v>
      </c>
      <c r="N889" s="44" t="str">
        <v>HU211 Fejér</v>
      </c>
      <c r="O889" s="44" t="str">
        <v>HU211 Fejér</v>
      </c>
      <c r="P889" s="44" t="str">
        <v>HU211 Fejér</v>
      </c>
      <c r="Q889" s="44" t="str">
        <v>HU211 Fejér</v>
      </c>
    </row>
    <row r="890" spans="1:17" x14ac:dyDescent="0.3">
      <c r="A890" s="44"/>
      <c r="B890" s="44"/>
      <c r="C890" s="44"/>
      <c r="D890" s="44"/>
      <c r="E890" s="44"/>
      <c r="F890" s="44"/>
      <c r="G890" s="44" t="s">
        <v>2122</v>
      </c>
      <c r="H890" s="44"/>
      <c r="I890" s="44"/>
      <c r="J890" s="44"/>
      <c r="K890" s="44"/>
      <c r="L890" s="44"/>
      <c r="M890" s="44" t="str">
        <v>HU212 Komárom-Esztergom</v>
      </c>
      <c r="N890" s="44" t="str">
        <v>HU212 Komárom-Esztergom</v>
      </c>
      <c r="O890" s="44" t="str">
        <v>HU212 Komárom-Esztergom</v>
      </c>
      <c r="P890" s="44" t="str">
        <v>HU212 Komárom-Esztergom</v>
      </c>
      <c r="Q890" s="44" t="str">
        <v>HU212 Komárom-Esztergom</v>
      </c>
    </row>
    <row r="891" spans="1:17" x14ac:dyDescent="0.3">
      <c r="A891" s="44"/>
      <c r="B891" s="44"/>
      <c r="C891" s="44"/>
      <c r="D891" s="44"/>
      <c r="E891" s="44"/>
      <c r="F891" s="44"/>
      <c r="G891" s="44" t="s">
        <v>2123</v>
      </c>
      <c r="H891" s="44"/>
      <c r="I891" s="44"/>
      <c r="J891" s="44"/>
      <c r="K891" s="44"/>
      <c r="L891" s="44"/>
      <c r="M891" s="44" t="str">
        <v>HU213 Veszprém</v>
      </c>
      <c r="N891" s="44" t="str">
        <v>HU213 Veszprém</v>
      </c>
      <c r="O891" s="44" t="str">
        <v>HU213 Veszprém</v>
      </c>
      <c r="P891" s="44" t="str">
        <v>HU213 Veszprém</v>
      </c>
      <c r="Q891" s="44" t="str">
        <v>HU213 Veszprém</v>
      </c>
    </row>
    <row r="892" spans="1:17" x14ac:dyDescent="0.3">
      <c r="A892" s="44"/>
      <c r="B892" s="44"/>
      <c r="C892" s="44"/>
      <c r="D892" s="44"/>
      <c r="E892" s="44"/>
      <c r="F892" s="44"/>
      <c r="G892" s="44" t="s">
        <v>2124</v>
      </c>
      <c r="H892" s="44"/>
      <c r="I892" s="44"/>
      <c r="J892" s="44"/>
      <c r="K892" s="44"/>
      <c r="L892" s="44"/>
      <c r="M892" s="44" t="str">
        <v>HU221 Győr-Moson-Sopron</v>
      </c>
      <c r="N892" s="44" t="str">
        <v>HU221 Győr-Moson-Sopron</v>
      </c>
      <c r="O892" s="44" t="str">
        <v>HU221 Győr-Moson-Sopron</v>
      </c>
      <c r="P892" s="44" t="str">
        <v>HU221 Győr-Moson-Sopron</v>
      </c>
      <c r="Q892" s="44" t="str">
        <v>HU221 Győr-Moson-Sopron</v>
      </c>
    </row>
    <row r="893" spans="1:17" x14ac:dyDescent="0.3">
      <c r="A893" s="44"/>
      <c r="B893" s="44"/>
      <c r="C893" s="44"/>
      <c r="D893" s="44"/>
      <c r="E893" s="44"/>
      <c r="F893" s="44"/>
      <c r="G893" s="44" t="s">
        <v>2125</v>
      </c>
      <c r="H893" s="44"/>
      <c r="I893" s="44"/>
      <c r="J893" s="44"/>
      <c r="K893" s="44"/>
      <c r="L893" s="44"/>
      <c r="M893" s="44" t="str">
        <v>HU222 Vas</v>
      </c>
      <c r="N893" s="44" t="str">
        <v>HU222 Vas</v>
      </c>
      <c r="O893" s="44" t="str">
        <v>HU222 Vas</v>
      </c>
      <c r="P893" s="44" t="str">
        <v>HU222 Vas</v>
      </c>
      <c r="Q893" s="44" t="str">
        <v>HU222 Vas</v>
      </c>
    </row>
    <row r="894" spans="1:17" x14ac:dyDescent="0.3">
      <c r="A894" s="44"/>
      <c r="B894" s="44"/>
      <c r="C894" s="44"/>
      <c r="D894" s="44"/>
      <c r="E894" s="44"/>
      <c r="F894" s="44"/>
      <c r="G894" s="44" t="s">
        <v>2126</v>
      </c>
      <c r="H894" s="44"/>
      <c r="I894" s="44"/>
      <c r="J894" s="44"/>
      <c r="K894" s="44"/>
      <c r="L894" s="44"/>
      <c r="M894" s="44" t="str">
        <v>HU223 Zala</v>
      </c>
      <c r="N894" s="44" t="str">
        <v>HU223 Zala</v>
      </c>
      <c r="O894" s="44" t="str">
        <v>HU223 Zala</v>
      </c>
      <c r="P894" s="44" t="str">
        <v>HU223 Zala</v>
      </c>
      <c r="Q894" s="44" t="str">
        <v>HU223 Zala</v>
      </c>
    </row>
    <row r="895" spans="1:17" x14ac:dyDescent="0.3">
      <c r="A895" s="44"/>
      <c r="B895" s="44"/>
      <c r="C895" s="44"/>
      <c r="D895" s="44"/>
      <c r="E895" s="44"/>
      <c r="F895" s="44"/>
      <c r="G895" s="44" t="s">
        <v>2127</v>
      </c>
      <c r="H895" s="44"/>
      <c r="I895" s="44"/>
      <c r="J895" s="44"/>
      <c r="K895" s="44"/>
      <c r="L895" s="44"/>
      <c r="M895" s="44" t="str">
        <v>HU231 Baranya</v>
      </c>
      <c r="N895" s="44" t="str">
        <v>HU231 Baranya</v>
      </c>
      <c r="O895" s="44" t="str">
        <v>HU231 Baranya</v>
      </c>
      <c r="P895" s="44" t="str">
        <v>HU231 Baranya</v>
      </c>
      <c r="Q895" s="44" t="str">
        <v>HU231 Baranya</v>
      </c>
    </row>
    <row r="896" spans="1:17" x14ac:dyDescent="0.3">
      <c r="A896" s="44"/>
      <c r="B896" s="44"/>
      <c r="C896" s="44"/>
      <c r="D896" s="44"/>
      <c r="E896" s="44"/>
      <c r="F896" s="44"/>
      <c r="G896" s="44" t="s">
        <v>2128</v>
      </c>
      <c r="H896" s="44"/>
      <c r="I896" s="44"/>
      <c r="J896" s="44"/>
      <c r="K896" s="44"/>
      <c r="L896" s="44"/>
      <c r="M896" s="44" t="str">
        <v>HU232 Somogy</v>
      </c>
      <c r="N896" s="44" t="str">
        <v>HU232 Somogy</v>
      </c>
      <c r="O896" s="44" t="str">
        <v>HU232 Somogy</v>
      </c>
      <c r="P896" s="44" t="str">
        <v>HU232 Somogy</v>
      </c>
      <c r="Q896" s="44" t="str">
        <v>HU232 Somogy</v>
      </c>
    </row>
    <row r="897" spans="1:17" x14ac:dyDescent="0.3">
      <c r="A897" s="44"/>
      <c r="B897" s="44"/>
      <c r="C897" s="44"/>
      <c r="D897" s="44"/>
      <c r="E897" s="44"/>
      <c r="F897" s="44"/>
      <c r="G897" s="44" t="s">
        <v>2129</v>
      </c>
      <c r="H897" s="44"/>
      <c r="I897" s="44"/>
      <c r="J897" s="44"/>
      <c r="K897" s="44"/>
      <c r="L897" s="44"/>
      <c r="M897" s="44" t="str">
        <v>HU233 Tolna</v>
      </c>
      <c r="N897" s="44" t="str">
        <v>HU233 Tolna</v>
      </c>
      <c r="O897" s="44" t="str">
        <v>HU233 Tolna</v>
      </c>
      <c r="P897" s="44" t="str">
        <v>HU233 Tolna</v>
      </c>
      <c r="Q897" s="44" t="str">
        <v>HU233 Tolna</v>
      </c>
    </row>
    <row r="898" spans="1:17" x14ac:dyDescent="0.3">
      <c r="A898" s="44"/>
      <c r="B898" s="44"/>
      <c r="C898" s="44"/>
      <c r="D898" s="44"/>
      <c r="E898" s="44"/>
      <c r="F898" s="44"/>
      <c r="G898" s="44" t="s">
        <v>2130</v>
      </c>
      <c r="H898" s="44"/>
      <c r="I898" s="44"/>
      <c r="J898" s="44"/>
      <c r="K898" s="44"/>
      <c r="L898" s="44"/>
      <c r="M898" s="44" t="str">
        <v>HU311 Borsod-Abaúj-Zemplén</v>
      </c>
      <c r="N898" s="44" t="str">
        <v>HU311 Borsod-Abaúj-Zemplén</v>
      </c>
      <c r="O898" s="44" t="str">
        <v>HU311 Borsod-Abaúj-Zemplén</v>
      </c>
      <c r="P898" s="44" t="str">
        <v>HU311 Borsod-Abaúj-Zemplén</v>
      </c>
      <c r="Q898" s="44" t="str">
        <v>HU311 Borsod-Abaúj-Zemplén</v>
      </c>
    </row>
    <row r="899" spans="1:17" x14ac:dyDescent="0.3">
      <c r="A899" s="44"/>
      <c r="B899" s="44"/>
      <c r="C899" s="44"/>
      <c r="D899" s="44"/>
      <c r="E899" s="44"/>
      <c r="F899" s="44"/>
      <c r="G899" s="44" t="s">
        <v>2131</v>
      </c>
      <c r="H899" s="44"/>
      <c r="I899" s="44"/>
      <c r="J899" s="44"/>
      <c r="K899" s="44"/>
      <c r="L899" s="44"/>
      <c r="M899" s="44" t="str">
        <v>HU312 Heves</v>
      </c>
      <c r="N899" s="44" t="str">
        <v>HU312 Heves</v>
      </c>
      <c r="O899" s="44" t="str">
        <v>HU312 Heves</v>
      </c>
      <c r="P899" s="44" t="str">
        <v>HU312 Heves</v>
      </c>
      <c r="Q899" s="44" t="str">
        <v>HU312 Heves</v>
      </c>
    </row>
    <row r="900" spans="1:17" x14ac:dyDescent="0.3">
      <c r="A900" s="44"/>
      <c r="B900" s="44"/>
      <c r="C900" s="44"/>
      <c r="D900" s="44"/>
      <c r="E900" s="44"/>
      <c r="F900" s="44"/>
      <c r="G900" s="44" t="s">
        <v>2132</v>
      </c>
      <c r="H900" s="44"/>
      <c r="I900" s="44"/>
      <c r="J900" s="44"/>
      <c r="K900" s="44"/>
      <c r="L900" s="44"/>
      <c r="M900" s="44" t="str">
        <v>HU313 Nógrád</v>
      </c>
      <c r="N900" s="44" t="str">
        <v>HU313 Nógrád</v>
      </c>
      <c r="O900" s="44" t="str">
        <v>HU313 Nógrád</v>
      </c>
      <c r="P900" s="44" t="str">
        <v>HU313 Nógrád</v>
      </c>
      <c r="Q900" s="44" t="str">
        <v>HU313 Nógrád</v>
      </c>
    </row>
    <row r="901" spans="1:17" x14ac:dyDescent="0.3">
      <c r="A901" s="44"/>
      <c r="B901" s="44"/>
      <c r="C901" s="44"/>
      <c r="D901" s="44"/>
      <c r="E901" s="44"/>
      <c r="F901" s="44"/>
      <c r="G901" s="44" t="s">
        <v>2133</v>
      </c>
      <c r="H901" s="44"/>
      <c r="I901" s="44"/>
      <c r="J901" s="44"/>
      <c r="K901" s="44"/>
      <c r="L901" s="44"/>
      <c r="M901" s="44" t="str">
        <v>HU321 Hajdú-Bihar</v>
      </c>
      <c r="N901" s="44" t="str">
        <v>HU321 Hajdú-Bihar</v>
      </c>
      <c r="O901" s="44" t="str">
        <v>HU321 Hajdú-Bihar</v>
      </c>
      <c r="P901" s="44" t="str">
        <v>HU321 Hajdú-Bihar</v>
      </c>
      <c r="Q901" s="44" t="str">
        <v>HU321 Hajdú-Bihar</v>
      </c>
    </row>
    <row r="902" spans="1:17" x14ac:dyDescent="0.3">
      <c r="A902" s="44"/>
      <c r="B902" s="44"/>
      <c r="C902" s="44"/>
      <c r="D902" s="44"/>
      <c r="E902" s="44"/>
      <c r="F902" s="44"/>
      <c r="G902" s="44" t="s">
        <v>2134</v>
      </c>
      <c r="H902" s="44"/>
      <c r="I902" s="44"/>
      <c r="J902" s="44"/>
      <c r="K902" s="44"/>
      <c r="L902" s="44"/>
      <c r="M902" s="44" t="str">
        <v>HU322 Jász-Nagykun-Szolnok</v>
      </c>
      <c r="N902" s="44" t="str">
        <v>HU322 Jász-Nagykun-Szolnok</v>
      </c>
      <c r="O902" s="44" t="str">
        <v>HU322 Jász-Nagykun-Szolnok</v>
      </c>
      <c r="P902" s="44" t="str">
        <v>HU322 Jász-Nagykun-Szolnok</v>
      </c>
      <c r="Q902" s="44" t="str">
        <v>HU322 Jász-Nagykun-Szolnok</v>
      </c>
    </row>
    <row r="903" spans="1:17" x14ac:dyDescent="0.3">
      <c r="A903" s="44"/>
      <c r="B903" s="44"/>
      <c r="C903" s="44"/>
      <c r="D903" s="44"/>
      <c r="E903" s="44"/>
      <c r="F903" s="44"/>
      <c r="G903" s="44" t="s">
        <v>2135</v>
      </c>
      <c r="H903" s="44"/>
      <c r="I903" s="44"/>
      <c r="J903" s="44"/>
      <c r="K903" s="44"/>
      <c r="L903" s="44"/>
      <c r="M903" s="44" t="str">
        <v>HU323 Szabolcs-Szatmár-Bereg</v>
      </c>
      <c r="N903" s="44" t="str">
        <v>HU323 Szabolcs-Szatmár-Bereg</v>
      </c>
      <c r="O903" s="44" t="str">
        <v>HU323 Szabolcs-Szatmár-Bereg</v>
      </c>
      <c r="P903" s="44" t="str">
        <v>HU323 Szabolcs-Szatmár-Bereg</v>
      </c>
      <c r="Q903" s="44" t="str">
        <v>HU323 Szabolcs-Szatmár-Bereg</v>
      </c>
    </row>
    <row r="904" spans="1:17" x14ac:dyDescent="0.3">
      <c r="A904" s="44"/>
      <c r="B904" s="44"/>
      <c r="C904" s="44"/>
      <c r="D904" s="44"/>
      <c r="E904" s="44"/>
      <c r="F904" s="44"/>
      <c r="G904" s="44" t="s">
        <v>2136</v>
      </c>
      <c r="H904" s="44"/>
      <c r="I904" s="44"/>
      <c r="J904" s="44"/>
      <c r="K904" s="44"/>
      <c r="L904" s="44"/>
      <c r="M904" s="44" t="str">
        <v>HU331 Bács-Kiskun</v>
      </c>
      <c r="N904" s="44" t="str">
        <v>HU331 Bács-Kiskun</v>
      </c>
      <c r="O904" s="44" t="str">
        <v>HU331 Bács-Kiskun</v>
      </c>
      <c r="P904" s="44" t="str">
        <v>HU331 Bács-Kiskun</v>
      </c>
      <c r="Q904" s="44" t="str">
        <v>HU331 Bács-Kiskun</v>
      </c>
    </row>
    <row r="905" spans="1:17" x14ac:dyDescent="0.3">
      <c r="A905" s="44"/>
      <c r="B905" s="44"/>
      <c r="C905" s="44"/>
      <c r="D905" s="44"/>
      <c r="E905" s="44"/>
      <c r="F905" s="44"/>
      <c r="G905" s="44" t="s">
        <v>2137</v>
      </c>
      <c r="H905" s="44"/>
      <c r="I905" s="44"/>
      <c r="J905" s="44"/>
      <c r="K905" s="44"/>
      <c r="L905" s="44"/>
      <c r="M905" s="44" t="str">
        <v>HU332 Békés</v>
      </c>
      <c r="N905" s="44" t="str">
        <v>HU332 Békés</v>
      </c>
      <c r="O905" s="44" t="str">
        <v>HU332 Békés</v>
      </c>
      <c r="P905" s="44" t="str">
        <v>HU332 Békés</v>
      </c>
      <c r="Q905" s="44" t="str">
        <v>HU332 Békés</v>
      </c>
    </row>
    <row r="906" spans="1:17" x14ac:dyDescent="0.3">
      <c r="A906" s="44"/>
      <c r="B906" s="44"/>
      <c r="C906" s="44"/>
      <c r="D906" s="44"/>
      <c r="E906" s="44"/>
      <c r="F906" s="44"/>
      <c r="G906" s="44" t="s">
        <v>2138</v>
      </c>
      <c r="H906" s="44"/>
      <c r="I906" s="44"/>
      <c r="J906" s="44"/>
      <c r="K906" s="44"/>
      <c r="L906" s="44"/>
      <c r="M906" s="44" t="str">
        <v>HU333 Csongrád</v>
      </c>
      <c r="N906" s="44" t="str">
        <v>HU333 Csongrád</v>
      </c>
      <c r="O906" s="44" t="str">
        <v>HU333 Csongrád</v>
      </c>
      <c r="P906" s="44" t="str">
        <v>HU333 Csongrád</v>
      </c>
      <c r="Q906" s="44" t="str">
        <v>HU333 Csongrád</v>
      </c>
    </row>
    <row r="907" spans="1:17" x14ac:dyDescent="0.3">
      <c r="A907" s="44"/>
      <c r="B907" s="44"/>
      <c r="C907" s="44"/>
      <c r="D907" s="44"/>
      <c r="E907" s="44"/>
      <c r="F907" s="44"/>
      <c r="G907" s="44" t="s">
        <v>2139</v>
      </c>
      <c r="H907" s="44"/>
      <c r="I907" s="44"/>
      <c r="J907" s="44"/>
      <c r="K907" s="44"/>
      <c r="L907" s="44"/>
      <c r="M907" s="44" t="str">
        <v>HUZZZ Extra-Regio NUTS 3</v>
      </c>
      <c r="N907" s="44" t="str">
        <v>HUZZZ Extra-Regio NUTS 3</v>
      </c>
      <c r="O907" s="44" t="str">
        <v>HUZZZ Extra-Regio NUTS 3</v>
      </c>
      <c r="P907" s="44" t="str">
        <v>HUZZZ Extra-Regio NUTS 3</v>
      </c>
      <c r="Q907" s="44" t="str">
        <v>HUZZZ Extra-Regio NUTS 3</v>
      </c>
    </row>
    <row r="908" spans="1:17" x14ac:dyDescent="0.3">
      <c r="A908" s="44"/>
      <c r="B908" s="44"/>
      <c r="C908" s="44"/>
      <c r="D908" s="44"/>
      <c r="E908" s="44"/>
      <c r="F908" s="44"/>
      <c r="G908" s="44" t="s">
        <v>2140</v>
      </c>
      <c r="H908" s="44"/>
      <c r="I908" s="44"/>
      <c r="J908" s="44"/>
      <c r="K908" s="44"/>
      <c r="L908" s="44"/>
      <c r="M908" s="44" t="str">
        <v>MT001 Malta</v>
      </c>
      <c r="N908" s="44" t="str">
        <v>MT001 Malta</v>
      </c>
      <c r="O908" s="44" t="str">
        <v>MT001 Malta</v>
      </c>
      <c r="P908" s="44" t="str">
        <v>MT001 Malta</v>
      </c>
      <c r="Q908" s="44" t="str">
        <v>MT001 Malta</v>
      </c>
    </row>
    <row r="909" spans="1:17" x14ac:dyDescent="0.3">
      <c r="A909" s="44"/>
      <c r="B909" s="44"/>
      <c r="C909" s="44"/>
      <c r="D909" s="44"/>
      <c r="E909" s="44"/>
      <c r="F909" s="44"/>
      <c r="G909" s="44" t="s">
        <v>2141</v>
      </c>
      <c r="H909" s="44"/>
      <c r="I909" s="44"/>
      <c r="J909" s="44"/>
      <c r="K909" s="44"/>
      <c r="L909" s="44"/>
      <c r="M909" s="44" t="str">
        <v>MT002 Gozo and Comino/Għawdex u Kemmuna</v>
      </c>
      <c r="N909" s="44" t="str">
        <v>MT002 Gozo and Comino/Għawdex u Kemmuna</v>
      </c>
      <c r="O909" s="44" t="str">
        <v>MT002 Gozo and Comino/Għawdex u Kemmuna</v>
      </c>
      <c r="P909" s="44" t="str">
        <v>MT002 Gozo and Comino/Għawdex u Kemmuna</v>
      </c>
      <c r="Q909" s="44" t="str">
        <v>MT002 Gozo and Comino/Għawdex u Kemmuna</v>
      </c>
    </row>
    <row r="910" spans="1:17" x14ac:dyDescent="0.3">
      <c r="A910" s="44"/>
      <c r="B910" s="44"/>
      <c r="C910" s="44"/>
      <c r="D910" s="44"/>
      <c r="E910" s="44"/>
      <c r="F910" s="44"/>
      <c r="G910" s="44" t="s">
        <v>2142</v>
      </c>
      <c r="H910" s="44"/>
      <c r="I910" s="44"/>
      <c r="J910" s="44"/>
      <c r="K910" s="44"/>
      <c r="L910" s="44"/>
      <c r="M910" s="44" t="str">
        <v>MTZZZ Extra-Regio NUTS 3</v>
      </c>
      <c r="N910" s="44" t="str">
        <v>MTZZZ Extra-Regio NUTS 3</v>
      </c>
      <c r="O910" s="44" t="str">
        <v>MTZZZ Extra-Regio NUTS 3</v>
      </c>
      <c r="P910" s="44" t="str">
        <v>MTZZZ Extra-Regio NUTS 3</v>
      </c>
      <c r="Q910" s="44" t="str">
        <v>MTZZZ Extra-Regio NUTS 3</v>
      </c>
    </row>
    <row r="911" spans="1:17" x14ac:dyDescent="0.3">
      <c r="A911" s="44"/>
      <c r="B911" s="44"/>
      <c r="C911" s="44"/>
      <c r="D911" s="44"/>
      <c r="E911" s="44"/>
      <c r="F911" s="44"/>
      <c r="G911" s="44" t="s">
        <v>2143</v>
      </c>
      <c r="H911" s="44"/>
      <c r="I911" s="44"/>
      <c r="J911" s="44"/>
      <c r="K911" s="44"/>
      <c r="L911" s="44"/>
      <c r="M911" s="44" t="str">
        <v>NL111 Oost-Groningen</v>
      </c>
      <c r="N911" s="44" t="str">
        <v>NL111 Oost-Groningen</v>
      </c>
      <c r="O911" s="44" t="str">
        <v>NL111 Oost-Groningen</v>
      </c>
      <c r="P911" s="44" t="str">
        <v>NL111 Oost-Groningen</v>
      </c>
      <c r="Q911" s="44" t="str">
        <v>NL111 Oost-Groningen</v>
      </c>
    </row>
    <row r="912" spans="1:17" x14ac:dyDescent="0.3">
      <c r="A912" s="44"/>
      <c r="B912" s="44"/>
      <c r="C912" s="44"/>
      <c r="D912" s="44"/>
      <c r="E912" s="44"/>
      <c r="F912" s="44"/>
      <c r="G912" s="44" t="s">
        <v>2144</v>
      </c>
      <c r="H912" s="44"/>
      <c r="I912" s="44"/>
      <c r="J912" s="44"/>
      <c r="K912" s="44"/>
      <c r="L912" s="44"/>
      <c r="M912" s="44" t="str">
        <v>NL112 Delfzijl en omgeving</v>
      </c>
      <c r="N912" s="44" t="str">
        <v>NL112 Delfzijl en omgeving</v>
      </c>
      <c r="O912" s="44" t="str">
        <v>NL112 Delfzijl en omgeving</v>
      </c>
      <c r="P912" s="44" t="str">
        <v>NL112 Delfzijl en omgeving</v>
      </c>
      <c r="Q912" s="44" t="str">
        <v>NL112 Delfzijl en omgeving</v>
      </c>
    </row>
    <row r="913" spans="1:17" x14ac:dyDescent="0.3">
      <c r="A913" s="44"/>
      <c r="B913" s="44"/>
      <c r="C913" s="44"/>
      <c r="D913" s="44"/>
      <c r="E913" s="44"/>
      <c r="F913" s="44"/>
      <c r="G913" s="44" t="s">
        <v>2145</v>
      </c>
      <c r="H913" s="44"/>
      <c r="I913" s="44"/>
      <c r="J913" s="44"/>
      <c r="K913" s="44"/>
      <c r="L913" s="44"/>
      <c r="M913" s="44" t="str">
        <v>NL113 Overig Groningen</v>
      </c>
      <c r="N913" s="44" t="str">
        <v>NL113 Overig Groningen</v>
      </c>
      <c r="O913" s="44" t="str">
        <v>NL113 Overig Groningen</v>
      </c>
      <c r="P913" s="44" t="str">
        <v>NL113 Overig Groningen</v>
      </c>
      <c r="Q913" s="44" t="str">
        <v>NL113 Overig Groningen</v>
      </c>
    </row>
    <row r="914" spans="1:17" x14ac:dyDescent="0.3">
      <c r="A914" s="44"/>
      <c r="B914" s="44"/>
      <c r="C914" s="44"/>
      <c r="D914" s="44"/>
      <c r="E914" s="44"/>
      <c r="F914" s="44"/>
      <c r="G914" s="44" t="s">
        <v>2146</v>
      </c>
      <c r="H914" s="44"/>
      <c r="I914" s="44"/>
      <c r="J914" s="44"/>
      <c r="K914" s="44"/>
      <c r="L914" s="44"/>
      <c r="M914" s="44" t="str">
        <v>NL124 Noord-Friesland</v>
      </c>
      <c r="N914" s="44" t="str">
        <v>NL124 Noord-Friesland</v>
      </c>
      <c r="O914" s="44" t="str">
        <v>NL124 Noord-Friesland</v>
      </c>
      <c r="P914" s="44" t="str">
        <v>NL124 Noord-Friesland</v>
      </c>
      <c r="Q914" s="44" t="str">
        <v>NL124 Noord-Friesland</v>
      </c>
    </row>
    <row r="915" spans="1:17" x14ac:dyDescent="0.3">
      <c r="A915" s="44"/>
      <c r="B915" s="44"/>
      <c r="C915" s="44"/>
      <c r="D915" s="44"/>
      <c r="E915" s="44"/>
      <c r="F915" s="44"/>
      <c r="G915" s="44" t="s">
        <v>2147</v>
      </c>
      <c r="H915" s="44"/>
      <c r="I915" s="44"/>
      <c r="J915" s="44"/>
      <c r="K915" s="44"/>
      <c r="L915" s="44"/>
      <c r="M915" s="44" t="str">
        <v>NL125 Zuidwest-Friesland</v>
      </c>
      <c r="N915" s="44" t="str">
        <v>NL125 Zuidwest-Friesland</v>
      </c>
      <c r="O915" s="44" t="str">
        <v>NL125 Zuidwest-Friesland</v>
      </c>
      <c r="P915" s="44" t="str">
        <v>NL125 Zuidwest-Friesland</v>
      </c>
      <c r="Q915" s="44" t="str">
        <v>NL125 Zuidwest-Friesland</v>
      </c>
    </row>
    <row r="916" spans="1:17" x14ac:dyDescent="0.3">
      <c r="A916" s="44"/>
      <c r="B916" s="44"/>
      <c r="C916" s="44"/>
      <c r="D916" s="44"/>
      <c r="E916" s="44"/>
      <c r="F916" s="44"/>
      <c r="G916" s="44" t="s">
        <v>2148</v>
      </c>
      <c r="H916" s="44"/>
      <c r="I916" s="44"/>
      <c r="J916" s="44"/>
      <c r="K916" s="44"/>
      <c r="L916" s="44"/>
      <c r="M916" s="44" t="str">
        <v>NL126 Zuidoost-Friesland</v>
      </c>
      <c r="N916" s="44" t="str">
        <v>NL126 Zuidoost-Friesland</v>
      </c>
      <c r="O916" s="44" t="str">
        <v>NL126 Zuidoost-Friesland</v>
      </c>
      <c r="P916" s="44" t="str">
        <v>NL126 Zuidoost-Friesland</v>
      </c>
      <c r="Q916" s="44" t="str">
        <v>NL126 Zuidoost-Friesland</v>
      </c>
    </row>
    <row r="917" spans="1:17" x14ac:dyDescent="0.3">
      <c r="A917" s="44"/>
      <c r="B917" s="44"/>
      <c r="C917" s="44"/>
      <c r="D917" s="44"/>
      <c r="E917" s="44"/>
      <c r="F917" s="44"/>
      <c r="G917" s="44" t="s">
        <v>2149</v>
      </c>
      <c r="H917" s="44"/>
      <c r="I917" s="44"/>
      <c r="J917" s="44"/>
      <c r="K917" s="44"/>
      <c r="L917" s="44"/>
      <c r="M917" s="44" t="str">
        <v>NL131 Noord-Drenthe</v>
      </c>
      <c r="N917" s="44" t="str">
        <v>NL131 Noord-Drenthe</v>
      </c>
      <c r="O917" s="44" t="str">
        <v>NL131 Noord-Drenthe</v>
      </c>
      <c r="P917" s="44" t="str">
        <v>NL131 Noord-Drenthe</v>
      </c>
      <c r="Q917" s="44" t="str">
        <v>NL131 Noord-Drenthe</v>
      </c>
    </row>
    <row r="918" spans="1:17" x14ac:dyDescent="0.3">
      <c r="A918" s="44"/>
      <c r="B918" s="44"/>
      <c r="C918" s="44"/>
      <c r="D918" s="44"/>
      <c r="E918" s="44"/>
      <c r="F918" s="44"/>
      <c r="G918" s="44" t="s">
        <v>2150</v>
      </c>
      <c r="H918" s="44"/>
      <c r="I918" s="44"/>
      <c r="J918" s="44"/>
      <c r="K918" s="44"/>
      <c r="L918" s="44"/>
      <c r="M918" s="44" t="str">
        <v>NL132 Zuidoost-Drenthe</v>
      </c>
      <c r="N918" s="44" t="str">
        <v>NL132 Zuidoost-Drenthe</v>
      </c>
      <c r="O918" s="44" t="str">
        <v>NL132 Zuidoost-Drenthe</v>
      </c>
      <c r="P918" s="44" t="str">
        <v>NL132 Zuidoost-Drenthe</v>
      </c>
      <c r="Q918" s="44" t="str">
        <v>NL132 Zuidoost-Drenthe</v>
      </c>
    </row>
    <row r="919" spans="1:17" x14ac:dyDescent="0.3">
      <c r="A919" s="44"/>
      <c r="B919" s="44"/>
      <c r="C919" s="44"/>
      <c r="D919" s="44"/>
      <c r="E919" s="44"/>
      <c r="F919" s="44"/>
      <c r="G919" s="44" t="s">
        <v>2151</v>
      </c>
      <c r="H919" s="44"/>
      <c r="I919" s="44"/>
      <c r="J919" s="44"/>
      <c r="K919" s="44"/>
      <c r="L919" s="44"/>
      <c r="M919" s="44" t="str">
        <v>NL133 Zuidwest-Drenthe</v>
      </c>
      <c r="N919" s="44" t="str">
        <v>NL133 Zuidwest-Drenthe</v>
      </c>
      <c r="O919" s="44" t="str">
        <v>NL133 Zuidwest-Drenthe</v>
      </c>
      <c r="P919" s="44" t="str">
        <v>NL133 Zuidwest-Drenthe</v>
      </c>
      <c r="Q919" s="44" t="str">
        <v>NL133 Zuidwest-Drenthe</v>
      </c>
    </row>
    <row r="920" spans="1:17" x14ac:dyDescent="0.3">
      <c r="A920" s="44"/>
      <c r="B920" s="44"/>
      <c r="C920" s="44"/>
      <c r="D920" s="44"/>
      <c r="E920" s="44"/>
      <c r="F920" s="44"/>
      <c r="G920" s="44" t="s">
        <v>2152</v>
      </c>
      <c r="H920" s="44"/>
      <c r="I920" s="44"/>
      <c r="J920" s="44"/>
      <c r="K920" s="44"/>
      <c r="L920" s="44"/>
      <c r="M920" s="44" t="str">
        <v>NL211 Noord-Overijssel</v>
      </c>
      <c r="N920" s="44" t="str">
        <v>NL211 Noord-Overijssel</v>
      </c>
      <c r="O920" s="44" t="str">
        <v>NL211 Noord-Overijssel</v>
      </c>
      <c r="P920" s="44" t="str">
        <v>NL211 Noord-Overijssel</v>
      </c>
      <c r="Q920" s="44" t="str">
        <v>NL211 Noord-Overijssel</v>
      </c>
    </row>
    <row r="921" spans="1:17" x14ac:dyDescent="0.3">
      <c r="A921" s="44"/>
      <c r="B921" s="44"/>
      <c r="C921" s="44"/>
      <c r="D921" s="44"/>
      <c r="E921" s="44"/>
      <c r="F921" s="44"/>
      <c r="G921" s="44" t="s">
        <v>2153</v>
      </c>
      <c r="H921" s="44"/>
      <c r="I921" s="44"/>
      <c r="J921" s="44"/>
      <c r="K921" s="44"/>
      <c r="L921" s="44"/>
      <c r="M921" s="44" t="str">
        <v>NL212 Zuidwest-Overijssel</v>
      </c>
      <c r="N921" s="44" t="str">
        <v>NL212 Zuidwest-Overijssel</v>
      </c>
      <c r="O921" s="44" t="str">
        <v>NL212 Zuidwest-Overijssel</v>
      </c>
      <c r="P921" s="44" t="str">
        <v>NL212 Zuidwest-Overijssel</v>
      </c>
      <c r="Q921" s="44" t="str">
        <v>NL212 Zuidwest-Overijssel</v>
      </c>
    </row>
    <row r="922" spans="1:17" x14ac:dyDescent="0.3">
      <c r="A922" s="44"/>
      <c r="B922" s="44"/>
      <c r="C922" s="44"/>
      <c r="D922" s="44"/>
      <c r="E922" s="44"/>
      <c r="F922" s="44"/>
      <c r="G922" s="44" t="s">
        <v>2154</v>
      </c>
      <c r="H922" s="44"/>
      <c r="I922" s="44"/>
      <c r="J922" s="44"/>
      <c r="K922" s="44"/>
      <c r="L922" s="44"/>
      <c r="M922" s="44" t="str">
        <v>NL213 Twente</v>
      </c>
      <c r="N922" s="44" t="str">
        <v>NL213 Twente</v>
      </c>
      <c r="O922" s="44" t="str">
        <v>NL213 Twente</v>
      </c>
      <c r="P922" s="44" t="str">
        <v>NL213 Twente</v>
      </c>
      <c r="Q922" s="44" t="str">
        <v>NL213 Twente</v>
      </c>
    </row>
    <row r="923" spans="1:17" x14ac:dyDescent="0.3">
      <c r="A923" s="44"/>
      <c r="B923" s="44"/>
      <c r="C923" s="44"/>
      <c r="D923" s="44"/>
      <c r="E923" s="44"/>
      <c r="F923" s="44"/>
      <c r="G923" s="44" t="s">
        <v>2155</v>
      </c>
      <c r="H923" s="44"/>
      <c r="I923" s="44"/>
      <c r="J923" s="44"/>
      <c r="K923" s="44"/>
      <c r="L923" s="44"/>
      <c r="M923" s="44" t="str">
        <v>NL221 Veluwe</v>
      </c>
      <c r="N923" s="44" t="str">
        <v>NL221 Veluwe</v>
      </c>
      <c r="O923" s="44" t="str">
        <v>NL221 Veluwe</v>
      </c>
      <c r="P923" s="44" t="str">
        <v>NL221 Veluwe</v>
      </c>
      <c r="Q923" s="44" t="str">
        <v>NL221 Veluwe</v>
      </c>
    </row>
    <row r="924" spans="1:17" x14ac:dyDescent="0.3">
      <c r="A924" s="44"/>
      <c r="B924" s="44"/>
      <c r="C924" s="44"/>
      <c r="D924" s="44"/>
      <c r="E924" s="44"/>
      <c r="F924" s="44"/>
      <c r="G924" s="44" t="s">
        <v>2156</v>
      </c>
      <c r="H924" s="44"/>
      <c r="I924" s="44"/>
      <c r="J924" s="44"/>
      <c r="K924" s="44"/>
      <c r="L924" s="44"/>
      <c r="M924" s="44" t="str">
        <v>NL224 Zuidwest-Gelderland</v>
      </c>
      <c r="N924" s="44" t="str">
        <v>NL224 Zuidwest-Gelderland</v>
      </c>
      <c r="O924" s="44" t="str">
        <v>NL224 Zuidwest-Gelderland</v>
      </c>
      <c r="P924" s="44" t="str">
        <v>NL224 Zuidwest-Gelderland</v>
      </c>
      <c r="Q924" s="44" t="str">
        <v>NL224 Zuidwest-Gelderland</v>
      </c>
    </row>
    <row r="925" spans="1:17" x14ac:dyDescent="0.3">
      <c r="A925" s="44"/>
      <c r="B925" s="44"/>
      <c r="C925" s="44"/>
      <c r="D925" s="44"/>
      <c r="E925" s="44"/>
      <c r="F925" s="44"/>
      <c r="G925" s="44" t="s">
        <v>2157</v>
      </c>
      <c r="H925" s="44"/>
      <c r="I925" s="44"/>
      <c r="J925" s="44"/>
      <c r="K925" s="44"/>
      <c r="L925" s="44"/>
      <c r="M925" s="44" t="str">
        <v>NL225 Achterhoek</v>
      </c>
      <c r="N925" s="44" t="str">
        <v>NL225 Achterhoek</v>
      </c>
      <c r="O925" s="44" t="str">
        <v>NL225 Achterhoek</v>
      </c>
      <c r="P925" s="44" t="str">
        <v>NL225 Achterhoek</v>
      </c>
      <c r="Q925" s="44" t="str">
        <v>NL225 Achterhoek</v>
      </c>
    </row>
    <row r="926" spans="1:17" x14ac:dyDescent="0.3">
      <c r="A926" s="44"/>
      <c r="B926" s="44"/>
      <c r="C926" s="44"/>
      <c r="D926" s="44"/>
      <c r="E926" s="44"/>
      <c r="F926" s="44"/>
      <c r="G926" s="44" t="s">
        <v>2158</v>
      </c>
      <c r="H926" s="44"/>
      <c r="I926" s="44"/>
      <c r="J926" s="44"/>
      <c r="K926" s="44"/>
      <c r="L926" s="44"/>
      <c r="M926" s="44" t="str">
        <v>NL226 Arnhem/Nijmegen</v>
      </c>
      <c r="N926" s="44" t="str">
        <v>NL226 Arnhem/Nijmegen</v>
      </c>
      <c r="O926" s="44" t="str">
        <v>NL226 Arnhem/Nijmegen</v>
      </c>
      <c r="P926" s="44" t="str">
        <v>NL226 Arnhem/Nijmegen</v>
      </c>
      <c r="Q926" s="44" t="str">
        <v>NL226 Arnhem/Nijmegen</v>
      </c>
    </row>
    <row r="927" spans="1:17" x14ac:dyDescent="0.3">
      <c r="A927" s="44"/>
      <c r="B927" s="44"/>
      <c r="C927" s="44"/>
      <c r="D927" s="44"/>
      <c r="E927" s="44"/>
      <c r="F927" s="44"/>
      <c r="G927" s="44" t="s">
        <v>2159</v>
      </c>
      <c r="H927" s="44"/>
      <c r="I927" s="44"/>
      <c r="J927" s="44"/>
      <c r="K927" s="44"/>
      <c r="L927" s="44"/>
      <c r="M927" s="44" t="str">
        <v>NL230 Flevoland</v>
      </c>
      <c r="N927" s="44" t="str">
        <v>NL230 Flevoland</v>
      </c>
      <c r="O927" s="44" t="str">
        <v>NL230 Flevoland</v>
      </c>
      <c r="P927" s="44" t="str">
        <v>NL230 Flevoland</v>
      </c>
      <c r="Q927" s="44" t="str">
        <v>NL230 Flevoland</v>
      </c>
    </row>
    <row r="928" spans="1:17" x14ac:dyDescent="0.3">
      <c r="A928" s="44"/>
      <c r="B928" s="44"/>
      <c r="C928" s="44"/>
      <c r="D928" s="44"/>
      <c r="E928" s="44"/>
      <c r="F928" s="44"/>
      <c r="G928" s="44" t="s">
        <v>2160</v>
      </c>
      <c r="H928" s="44"/>
      <c r="I928" s="44"/>
      <c r="J928" s="44"/>
      <c r="K928" s="44"/>
      <c r="L928" s="44"/>
      <c r="M928" s="44" t="str">
        <v>NL310 Utrecht</v>
      </c>
      <c r="N928" s="44" t="str">
        <v>NL310 Utrecht</v>
      </c>
      <c r="O928" s="44" t="str">
        <v>NL310 Utrecht</v>
      </c>
      <c r="P928" s="44" t="str">
        <v>NL310 Utrecht</v>
      </c>
      <c r="Q928" s="44" t="str">
        <v>NL310 Utrecht</v>
      </c>
    </row>
    <row r="929" spans="1:17" x14ac:dyDescent="0.3">
      <c r="A929" s="44"/>
      <c r="B929" s="44"/>
      <c r="C929" s="44"/>
      <c r="D929" s="44"/>
      <c r="E929" s="44"/>
      <c r="F929" s="44"/>
      <c r="G929" s="44" t="s">
        <v>2161</v>
      </c>
      <c r="H929" s="44"/>
      <c r="I929" s="44"/>
      <c r="J929" s="44"/>
      <c r="K929" s="44"/>
      <c r="L929" s="44"/>
      <c r="M929" s="44" t="str">
        <v>NL321 Kop van Noord-Holland</v>
      </c>
      <c r="N929" s="44" t="str">
        <v>NL321 Kop van Noord-Holland</v>
      </c>
      <c r="O929" s="44" t="str">
        <v>NL321 Kop van Noord-Holland</v>
      </c>
      <c r="P929" s="44" t="str">
        <v>NL321 Kop van Noord-Holland</v>
      </c>
      <c r="Q929" s="44" t="str">
        <v>NL321 Kop van Noord-Holland</v>
      </c>
    </row>
    <row r="930" spans="1:17" x14ac:dyDescent="0.3">
      <c r="A930" s="44"/>
      <c r="B930" s="44"/>
      <c r="C930" s="44"/>
      <c r="D930" s="44"/>
      <c r="E930" s="44"/>
      <c r="F930" s="44"/>
      <c r="G930" s="44" t="s">
        <v>2162</v>
      </c>
      <c r="H930" s="44"/>
      <c r="I930" s="44"/>
      <c r="J930" s="44"/>
      <c r="K930" s="44"/>
      <c r="L930" s="44"/>
      <c r="M930" s="44" t="str">
        <v>NL323 IJmond</v>
      </c>
      <c r="N930" s="44" t="str">
        <v>NL323 IJmond</v>
      </c>
      <c r="O930" s="44" t="str">
        <v>NL323 IJmond</v>
      </c>
      <c r="P930" s="44" t="str">
        <v>NL323 IJmond</v>
      </c>
      <c r="Q930" s="44" t="str">
        <v>NL323 IJmond</v>
      </c>
    </row>
    <row r="931" spans="1:17" x14ac:dyDescent="0.3">
      <c r="A931" s="44"/>
      <c r="B931" s="44"/>
      <c r="C931" s="44"/>
      <c r="D931" s="44"/>
      <c r="E931" s="44"/>
      <c r="F931" s="44"/>
      <c r="G931" s="44" t="s">
        <v>2163</v>
      </c>
      <c r="H931" s="44"/>
      <c r="I931" s="44"/>
      <c r="J931" s="44"/>
      <c r="K931" s="44"/>
      <c r="L931" s="44"/>
      <c r="M931" s="44" t="str">
        <v>NL324 Agglomeratie Haarlem</v>
      </c>
      <c r="N931" s="44" t="str">
        <v>NL324 Agglomeratie Haarlem</v>
      </c>
      <c r="O931" s="44" t="str">
        <v>NL324 Agglomeratie Haarlem</v>
      </c>
      <c r="P931" s="44" t="str">
        <v>NL324 Agglomeratie Haarlem</v>
      </c>
      <c r="Q931" s="44" t="str">
        <v>NL324 Agglomeratie Haarlem</v>
      </c>
    </row>
    <row r="932" spans="1:17" x14ac:dyDescent="0.3">
      <c r="A932" s="44"/>
      <c r="B932" s="44"/>
      <c r="C932" s="44"/>
      <c r="D932" s="44"/>
      <c r="E932" s="44"/>
      <c r="F932" s="44"/>
      <c r="G932" s="44" t="s">
        <v>2164</v>
      </c>
      <c r="H932" s="44"/>
      <c r="I932" s="44"/>
      <c r="J932" s="44"/>
      <c r="K932" s="44"/>
      <c r="L932" s="44"/>
      <c r="M932" s="44" t="str">
        <v>NL325 Zaanstreek</v>
      </c>
      <c r="N932" s="44" t="str">
        <v>NL325 Zaanstreek</v>
      </c>
      <c r="O932" s="44" t="str">
        <v>NL325 Zaanstreek</v>
      </c>
      <c r="P932" s="44" t="str">
        <v>NL325 Zaanstreek</v>
      </c>
      <c r="Q932" s="44" t="str">
        <v>NL325 Zaanstreek</v>
      </c>
    </row>
    <row r="933" spans="1:17" x14ac:dyDescent="0.3">
      <c r="A933" s="44"/>
      <c r="B933" s="44"/>
      <c r="C933" s="44"/>
      <c r="D933" s="44"/>
      <c r="E933" s="44"/>
      <c r="F933" s="44"/>
      <c r="G933" s="44" t="s">
        <v>2165</v>
      </c>
      <c r="H933" s="44"/>
      <c r="I933" s="44"/>
      <c r="J933" s="44"/>
      <c r="K933" s="44"/>
      <c r="L933" s="44"/>
      <c r="M933" s="44" t="str">
        <v>NL327 Het Gooi en Vechtstreek</v>
      </c>
      <c r="N933" s="44" t="str">
        <v>NL327 Het Gooi en Vechtstreek</v>
      </c>
      <c r="O933" s="44" t="str">
        <v>NL327 Het Gooi en Vechtstreek</v>
      </c>
      <c r="P933" s="44" t="str">
        <v>NL327 Het Gooi en Vechtstreek</v>
      </c>
      <c r="Q933" s="44" t="str">
        <v>NL327 Het Gooi en Vechtstreek</v>
      </c>
    </row>
    <row r="934" spans="1:17" x14ac:dyDescent="0.3">
      <c r="A934" s="44"/>
      <c r="B934" s="44"/>
      <c r="C934" s="44"/>
      <c r="D934" s="44"/>
      <c r="E934" s="44"/>
      <c r="F934" s="44"/>
      <c r="G934" s="44" t="s">
        <v>2166</v>
      </c>
      <c r="H934" s="44"/>
      <c r="I934" s="44"/>
      <c r="J934" s="44"/>
      <c r="K934" s="44"/>
      <c r="L934" s="44"/>
      <c r="M934" s="44" t="str">
        <v>NL328 Alkmaar en omgeving</v>
      </c>
      <c r="N934" s="44" t="str">
        <v>NL328 Alkmaar en omgeving</v>
      </c>
      <c r="O934" s="44" t="str">
        <v>NL328 Alkmaar en omgeving</v>
      </c>
      <c r="P934" s="44" t="str">
        <v>NL328 Alkmaar en omgeving</v>
      </c>
      <c r="Q934" s="44" t="str">
        <v>NL328 Alkmaar en omgeving</v>
      </c>
    </row>
    <row r="935" spans="1:17" x14ac:dyDescent="0.3">
      <c r="A935" s="44"/>
      <c r="B935" s="44"/>
      <c r="C935" s="44"/>
      <c r="D935" s="44"/>
      <c r="E935" s="44"/>
      <c r="F935" s="44"/>
      <c r="G935" s="44" t="s">
        <v>2167</v>
      </c>
      <c r="H935" s="44"/>
      <c r="I935" s="44"/>
      <c r="J935" s="44"/>
      <c r="K935" s="44"/>
      <c r="L935" s="44"/>
      <c r="M935" s="44" t="str">
        <v>NL329 Groot-Amsterdam</v>
      </c>
      <c r="N935" s="44" t="str">
        <v>NL329 Groot-Amsterdam</v>
      </c>
      <c r="O935" s="44" t="str">
        <v>NL329 Groot-Amsterdam</v>
      </c>
      <c r="P935" s="44" t="str">
        <v>NL329 Groot-Amsterdam</v>
      </c>
      <c r="Q935" s="44" t="str">
        <v>NL329 Groot-Amsterdam</v>
      </c>
    </row>
    <row r="936" spans="1:17" x14ac:dyDescent="0.3">
      <c r="A936" s="44"/>
      <c r="B936" s="44"/>
      <c r="C936" s="44"/>
      <c r="D936" s="44"/>
      <c r="E936" s="44"/>
      <c r="F936" s="44"/>
      <c r="G936" s="44" t="s">
        <v>2168</v>
      </c>
      <c r="H936" s="44"/>
      <c r="I936" s="44"/>
      <c r="J936" s="44"/>
      <c r="K936" s="44"/>
      <c r="L936" s="44"/>
      <c r="M936" s="44" t="str">
        <v>NL332 Agglomeratie ’s-Gravenhage</v>
      </c>
      <c r="N936" s="44" t="str">
        <v>NL332 Agglomeratie ’s-Gravenhage</v>
      </c>
      <c r="O936" s="44" t="str">
        <v>NL332 Agglomeratie ’s-Gravenhage</v>
      </c>
      <c r="P936" s="44" t="str">
        <v>NL332 Agglomeratie ’s-Gravenhage</v>
      </c>
      <c r="Q936" s="44" t="str">
        <v>NL332 Agglomeratie ’s-Gravenhage</v>
      </c>
    </row>
    <row r="937" spans="1:17" x14ac:dyDescent="0.3">
      <c r="A937" s="44"/>
      <c r="B937" s="44"/>
      <c r="C937" s="44"/>
      <c r="D937" s="44"/>
      <c r="E937" s="44"/>
      <c r="F937" s="44"/>
      <c r="G937" s="44" t="s">
        <v>2169</v>
      </c>
      <c r="H937" s="44"/>
      <c r="I937" s="44"/>
      <c r="J937" s="44"/>
      <c r="K937" s="44"/>
      <c r="L937" s="44"/>
      <c r="M937" s="44" t="str">
        <v>NL333 Delft en Westland</v>
      </c>
      <c r="N937" s="44" t="str">
        <v>NL333 Delft en Westland</v>
      </c>
      <c r="O937" s="44" t="str">
        <v>NL333 Delft en Westland</v>
      </c>
      <c r="P937" s="44" t="str">
        <v>NL333 Delft en Westland</v>
      </c>
      <c r="Q937" s="44" t="str">
        <v>NL333 Delft en Westland</v>
      </c>
    </row>
    <row r="938" spans="1:17" x14ac:dyDescent="0.3">
      <c r="A938" s="44"/>
      <c r="B938" s="44"/>
      <c r="C938" s="44"/>
      <c r="D938" s="44"/>
      <c r="E938" s="44"/>
      <c r="F938" s="44"/>
      <c r="G938" s="44" t="s">
        <v>2170</v>
      </c>
      <c r="H938" s="44"/>
      <c r="I938" s="44"/>
      <c r="J938" s="44"/>
      <c r="K938" s="44"/>
      <c r="L938" s="44"/>
      <c r="M938" s="44" t="str">
        <v>NL337 Agglomeratie Leiden en Bollenstreek</v>
      </c>
      <c r="N938" s="44" t="str">
        <v>NL337 Agglomeratie Leiden en Bollenstreek</v>
      </c>
      <c r="O938" s="44" t="str">
        <v>NL337 Agglomeratie Leiden en Bollenstreek</v>
      </c>
      <c r="P938" s="44" t="str">
        <v>NL337 Agglomeratie Leiden en Bollenstreek</v>
      </c>
      <c r="Q938" s="44" t="str">
        <v>NL337 Agglomeratie Leiden en Bollenstreek</v>
      </c>
    </row>
    <row r="939" spans="1:17" x14ac:dyDescent="0.3">
      <c r="A939" s="44"/>
      <c r="B939" s="44"/>
      <c r="C939" s="44"/>
      <c r="D939" s="44"/>
      <c r="E939" s="44"/>
      <c r="F939" s="44"/>
      <c r="G939" s="44" t="s">
        <v>2171</v>
      </c>
      <c r="H939" s="44"/>
      <c r="I939" s="44"/>
      <c r="J939" s="44"/>
      <c r="K939" s="44"/>
      <c r="L939" s="44"/>
      <c r="M939" s="44" t="str">
        <v>NL33A Zuidoost-Zuid-Holland</v>
      </c>
      <c r="N939" s="44" t="str">
        <v>NL33A Zuidoost-Zuid-Holland</v>
      </c>
      <c r="O939" s="44" t="str">
        <v>NL33A Zuidoost-Zuid-Holland</v>
      </c>
      <c r="P939" s="44" t="str">
        <v>NL33A Zuidoost-Zuid-Holland</v>
      </c>
      <c r="Q939" s="44" t="str">
        <v>NL33A Zuidoost-Zuid-Holland</v>
      </c>
    </row>
    <row r="940" spans="1:17" x14ac:dyDescent="0.3">
      <c r="A940" s="44"/>
      <c r="B940" s="44"/>
      <c r="C940" s="44"/>
      <c r="D940" s="44"/>
      <c r="E940" s="44"/>
      <c r="F940" s="44"/>
      <c r="G940" s="44" t="s">
        <v>2172</v>
      </c>
      <c r="H940" s="44"/>
      <c r="I940" s="44"/>
      <c r="J940" s="44"/>
      <c r="K940" s="44"/>
      <c r="L940" s="44"/>
      <c r="M940" s="44" t="str">
        <v>NL33B Oost-Zuid-Holland</v>
      </c>
      <c r="N940" s="44" t="str">
        <v>NL33B Oost-Zuid-Holland</v>
      </c>
      <c r="O940" s="44" t="str">
        <v>NL33B Oost-Zuid-Holland</v>
      </c>
      <c r="P940" s="44" t="str">
        <v>NL33B Oost-Zuid-Holland</v>
      </c>
      <c r="Q940" s="44" t="str">
        <v>NL33B Oost-Zuid-Holland</v>
      </c>
    </row>
    <row r="941" spans="1:17" x14ac:dyDescent="0.3">
      <c r="A941" s="44"/>
      <c r="B941" s="44"/>
      <c r="C941" s="44"/>
      <c r="D941" s="44"/>
      <c r="E941" s="44"/>
      <c r="F941" s="44"/>
      <c r="G941" s="44" t="s">
        <v>2173</v>
      </c>
      <c r="H941" s="44"/>
      <c r="I941" s="44"/>
      <c r="J941" s="44"/>
      <c r="K941" s="44"/>
      <c r="L941" s="44"/>
      <c r="M941" s="44" t="str">
        <v>NL33C Groot-Rijnmond</v>
      </c>
      <c r="N941" s="44" t="str">
        <v>NL33C Groot-Rijnmond</v>
      </c>
      <c r="O941" s="44" t="str">
        <v>NL33C Groot-Rijnmond</v>
      </c>
      <c r="P941" s="44" t="str">
        <v>NL33C Groot-Rijnmond</v>
      </c>
      <c r="Q941" s="44" t="str">
        <v>NL33C Groot-Rijnmond</v>
      </c>
    </row>
    <row r="942" spans="1:17" x14ac:dyDescent="0.3">
      <c r="A942" s="44"/>
      <c r="B942" s="44"/>
      <c r="C942" s="44"/>
      <c r="D942" s="44"/>
      <c r="E942" s="44"/>
      <c r="F942" s="44"/>
      <c r="G942" s="44" t="s">
        <v>2174</v>
      </c>
      <c r="H942" s="44"/>
      <c r="I942" s="44"/>
      <c r="J942" s="44"/>
      <c r="K942" s="44"/>
      <c r="L942" s="44"/>
      <c r="M942" s="44" t="str">
        <v>NL341 Zeeuwsch-Vlaanderen</v>
      </c>
      <c r="N942" s="44" t="str">
        <v>NL341 Zeeuwsch-Vlaanderen</v>
      </c>
      <c r="O942" s="44" t="str">
        <v>NL341 Zeeuwsch-Vlaanderen</v>
      </c>
      <c r="P942" s="44" t="str">
        <v>NL341 Zeeuwsch-Vlaanderen</v>
      </c>
      <c r="Q942" s="44" t="str">
        <v>NL341 Zeeuwsch-Vlaanderen</v>
      </c>
    </row>
    <row r="943" spans="1:17" x14ac:dyDescent="0.3">
      <c r="A943" s="44"/>
      <c r="B943" s="44"/>
      <c r="C943" s="44"/>
      <c r="D943" s="44"/>
      <c r="E943" s="44"/>
      <c r="F943" s="44"/>
      <c r="G943" s="44" t="s">
        <v>2175</v>
      </c>
      <c r="H943" s="44"/>
      <c r="I943" s="44"/>
      <c r="J943" s="44"/>
      <c r="K943" s="44"/>
      <c r="L943" s="44"/>
      <c r="M943" s="44" t="str">
        <v>NL342 Overig Zeeland</v>
      </c>
      <c r="N943" s="44" t="str">
        <v>NL342 Overig Zeeland</v>
      </c>
      <c r="O943" s="44" t="str">
        <v>NL342 Overig Zeeland</v>
      </c>
      <c r="P943" s="44" t="str">
        <v>NL342 Overig Zeeland</v>
      </c>
      <c r="Q943" s="44" t="str">
        <v>NL342 Overig Zeeland</v>
      </c>
    </row>
    <row r="944" spans="1:17" x14ac:dyDescent="0.3">
      <c r="A944" s="44"/>
      <c r="B944" s="44"/>
      <c r="C944" s="44"/>
      <c r="D944" s="44"/>
      <c r="E944" s="44"/>
      <c r="F944" s="44"/>
      <c r="G944" s="44" t="s">
        <v>2176</v>
      </c>
      <c r="H944" s="44"/>
      <c r="I944" s="44"/>
      <c r="J944" s="44"/>
      <c r="K944" s="44"/>
      <c r="L944" s="44"/>
      <c r="M944" s="44" t="str">
        <v>NL411 West-Noord-Brabant</v>
      </c>
      <c r="N944" s="44" t="str">
        <v>NL411 West-Noord-Brabant</v>
      </c>
      <c r="O944" s="44" t="str">
        <v>NL411 West-Noord-Brabant</v>
      </c>
      <c r="P944" s="44" t="str">
        <v>NL411 West-Noord-Brabant</v>
      </c>
      <c r="Q944" s="44" t="str">
        <v>NL411 West-Noord-Brabant</v>
      </c>
    </row>
    <row r="945" spans="1:17" x14ac:dyDescent="0.3">
      <c r="A945" s="44"/>
      <c r="B945" s="44"/>
      <c r="C945" s="44"/>
      <c r="D945" s="44"/>
      <c r="E945" s="44"/>
      <c r="F945" s="44"/>
      <c r="G945" s="44" t="s">
        <v>2177</v>
      </c>
      <c r="H945" s="44"/>
      <c r="I945" s="44"/>
      <c r="J945" s="44"/>
      <c r="K945" s="44"/>
      <c r="L945" s="44"/>
      <c r="M945" s="44" t="str">
        <v>NL412 Midden-Noord-Brabant</v>
      </c>
      <c r="N945" s="44" t="str">
        <v>NL412 Midden-Noord-Brabant</v>
      </c>
      <c r="O945" s="44" t="str">
        <v>NL412 Midden-Noord-Brabant</v>
      </c>
      <c r="P945" s="44" t="str">
        <v>NL412 Midden-Noord-Brabant</v>
      </c>
      <c r="Q945" s="44" t="str">
        <v>NL412 Midden-Noord-Brabant</v>
      </c>
    </row>
    <row r="946" spans="1:17" x14ac:dyDescent="0.3">
      <c r="A946" s="44"/>
      <c r="B946" s="44"/>
      <c r="C946" s="44"/>
      <c r="D946" s="44"/>
      <c r="E946" s="44"/>
      <c r="F946" s="44"/>
      <c r="G946" s="44" t="s">
        <v>2178</v>
      </c>
      <c r="H946" s="44"/>
      <c r="I946" s="44"/>
      <c r="J946" s="44"/>
      <c r="K946" s="44"/>
      <c r="L946" s="44"/>
      <c r="M946" s="44" t="str">
        <v>NL413 Noordoost-Noord-Brabant</v>
      </c>
      <c r="N946" s="44" t="str">
        <v>NL413 Noordoost-Noord-Brabant</v>
      </c>
      <c r="O946" s="44" t="str">
        <v>NL413 Noordoost-Noord-Brabant</v>
      </c>
      <c r="P946" s="44" t="str">
        <v>NL413 Noordoost-Noord-Brabant</v>
      </c>
      <c r="Q946" s="44" t="str">
        <v>NL413 Noordoost-Noord-Brabant</v>
      </c>
    </row>
    <row r="947" spans="1:17" x14ac:dyDescent="0.3">
      <c r="A947" s="44"/>
      <c r="B947" s="44"/>
      <c r="C947" s="44"/>
      <c r="D947" s="44"/>
      <c r="E947" s="44"/>
      <c r="F947" s="44"/>
      <c r="G947" s="44" t="s">
        <v>2179</v>
      </c>
      <c r="H947" s="44"/>
      <c r="I947" s="44"/>
      <c r="J947" s="44"/>
      <c r="K947" s="44"/>
      <c r="L947" s="44"/>
      <c r="M947" s="44" t="str">
        <v>NL414 Zuidoost-Noord-Brabant</v>
      </c>
      <c r="N947" s="44" t="str">
        <v>NL414 Zuidoost-Noord-Brabant</v>
      </c>
      <c r="O947" s="44" t="str">
        <v>NL414 Zuidoost-Noord-Brabant</v>
      </c>
      <c r="P947" s="44" t="str">
        <v>NL414 Zuidoost-Noord-Brabant</v>
      </c>
      <c r="Q947" s="44" t="str">
        <v>NL414 Zuidoost-Noord-Brabant</v>
      </c>
    </row>
    <row r="948" spans="1:17" x14ac:dyDescent="0.3">
      <c r="A948" s="44"/>
      <c r="B948" s="44"/>
      <c r="C948" s="44"/>
      <c r="D948" s="44"/>
      <c r="E948" s="44"/>
      <c r="F948" s="44"/>
      <c r="G948" s="44" t="s">
        <v>2180</v>
      </c>
      <c r="H948" s="44"/>
      <c r="I948" s="44"/>
      <c r="J948" s="44"/>
      <c r="K948" s="44"/>
      <c r="L948" s="44"/>
      <c r="M948" s="44" t="str">
        <v>NL421 Noord-Limburg</v>
      </c>
      <c r="N948" s="44" t="str">
        <v>NL421 Noord-Limburg</v>
      </c>
      <c r="O948" s="44" t="str">
        <v>NL421 Noord-Limburg</v>
      </c>
      <c r="P948" s="44" t="str">
        <v>NL421 Noord-Limburg</v>
      </c>
      <c r="Q948" s="44" t="str">
        <v>NL421 Noord-Limburg</v>
      </c>
    </row>
    <row r="949" spans="1:17" x14ac:dyDescent="0.3">
      <c r="A949" s="44"/>
      <c r="B949" s="44"/>
      <c r="C949" s="44"/>
      <c r="D949" s="44"/>
      <c r="E949" s="44"/>
      <c r="F949" s="44"/>
      <c r="G949" s="44" t="s">
        <v>2181</v>
      </c>
      <c r="H949" s="44"/>
      <c r="I949" s="44"/>
      <c r="J949" s="44"/>
      <c r="K949" s="44"/>
      <c r="L949" s="44"/>
      <c r="M949" s="44" t="str">
        <v>NL422 Midden-Limburg</v>
      </c>
      <c r="N949" s="44" t="str">
        <v>NL422 Midden-Limburg</v>
      </c>
      <c r="O949" s="44" t="str">
        <v>NL422 Midden-Limburg</v>
      </c>
      <c r="P949" s="44" t="str">
        <v>NL422 Midden-Limburg</v>
      </c>
      <c r="Q949" s="44" t="str">
        <v>NL422 Midden-Limburg</v>
      </c>
    </row>
    <row r="950" spans="1:17" x14ac:dyDescent="0.3">
      <c r="A950" s="44"/>
      <c r="B950" s="44"/>
      <c r="C950" s="44"/>
      <c r="D950" s="44"/>
      <c r="E950" s="44"/>
      <c r="F950" s="44"/>
      <c r="G950" s="44" t="s">
        <v>2182</v>
      </c>
      <c r="H950" s="44"/>
      <c r="I950" s="44"/>
      <c r="J950" s="44"/>
      <c r="K950" s="44"/>
      <c r="L950" s="44"/>
      <c r="M950" s="44" t="str">
        <v>NL423 Zuid-Limburg</v>
      </c>
      <c r="N950" s="44" t="str">
        <v>NL423 Zuid-Limburg</v>
      </c>
      <c r="O950" s="44" t="str">
        <v>NL423 Zuid-Limburg</v>
      </c>
      <c r="P950" s="44" t="str">
        <v>NL423 Zuid-Limburg</v>
      </c>
      <c r="Q950" s="44" t="str">
        <v>NL423 Zuid-Limburg</v>
      </c>
    </row>
    <row r="951" spans="1:17" x14ac:dyDescent="0.3">
      <c r="A951" s="44"/>
      <c r="B951" s="44"/>
      <c r="C951" s="44"/>
      <c r="D951" s="44"/>
      <c r="E951" s="44"/>
      <c r="F951" s="44"/>
      <c r="G951" s="44" t="s">
        <v>2183</v>
      </c>
      <c r="H951" s="44"/>
      <c r="I951" s="44"/>
      <c r="J951" s="44"/>
      <c r="K951" s="44"/>
      <c r="L951" s="44"/>
      <c r="M951" s="44" t="str">
        <v>NLZZZ Extra-Regio NUTS 3</v>
      </c>
      <c r="N951" s="44" t="str">
        <v>NLZZZ Extra-Regio NUTS 3</v>
      </c>
      <c r="O951" s="44" t="str">
        <v>NLZZZ Extra-Regio NUTS 3</v>
      </c>
      <c r="P951" s="44" t="str">
        <v>NLZZZ Extra-Regio NUTS 3</v>
      </c>
      <c r="Q951" s="44" t="str">
        <v>NLZZZ Extra-Regio NUTS 3</v>
      </c>
    </row>
    <row r="952" spans="1:17" x14ac:dyDescent="0.3">
      <c r="A952" s="44"/>
      <c r="B952" s="44"/>
      <c r="C952" s="44"/>
      <c r="D952" s="44"/>
      <c r="E952" s="44"/>
      <c r="F952" s="44"/>
      <c r="G952" s="44" t="s">
        <v>2184</v>
      </c>
      <c r="H952" s="44"/>
      <c r="I952" s="44"/>
      <c r="J952" s="44"/>
      <c r="K952" s="44"/>
      <c r="L952" s="44"/>
      <c r="M952" s="44" t="str">
        <v>AT111 Mittelburgenland</v>
      </c>
      <c r="N952" s="44" t="str">
        <v>AT111 Mittelburgenland</v>
      </c>
      <c r="O952" s="44" t="str">
        <v>AT111 Mittelburgenland</v>
      </c>
      <c r="P952" s="44" t="str">
        <v>AT111 Mittelburgenland</v>
      </c>
      <c r="Q952" s="44" t="str">
        <v>AT111 Mittelburgenland</v>
      </c>
    </row>
    <row r="953" spans="1:17" x14ac:dyDescent="0.3">
      <c r="A953" s="44"/>
      <c r="B953" s="44"/>
      <c r="C953" s="44"/>
      <c r="D953" s="44"/>
      <c r="E953" s="44"/>
      <c r="F953" s="44"/>
      <c r="G953" s="44" t="s">
        <v>2185</v>
      </c>
      <c r="H953" s="44"/>
      <c r="I953" s="44"/>
      <c r="J953" s="44"/>
      <c r="K953" s="44"/>
      <c r="L953" s="44"/>
      <c r="M953" s="44" t="str">
        <v>AT112 Nordburgenland</v>
      </c>
      <c r="N953" s="44" t="str">
        <v>AT112 Nordburgenland</v>
      </c>
      <c r="O953" s="44" t="str">
        <v>AT112 Nordburgenland</v>
      </c>
      <c r="P953" s="44" t="str">
        <v>AT112 Nordburgenland</v>
      </c>
      <c r="Q953" s="44" t="str">
        <v>AT112 Nordburgenland</v>
      </c>
    </row>
    <row r="954" spans="1:17" x14ac:dyDescent="0.3">
      <c r="A954" s="44"/>
      <c r="B954" s="44"/>
      <c r="C954" s="44"/>
      <c r="D954" s="44"/>
      <c r="E954" s="44"/>
      <c r="F954" s="44"/>
      <c r="G954" s="44" t="s">
        <v>2186</v>
      </c>
      <c r="H954" s="44"/>
      <c r="I954" s="44"/>
      <c r="J954" s="44"/>
      <c r="K954" s="44"/>
      <c r="L954" s="44"/>
      <c r="M954" s="44" t="str">
        <v>AT113 Südburgenland</v>
      </c>
      <c r="N954" s="44" t="str">
        <v>AT113 Südburgenland</v>
      </c>
      <c r="O954" s="44" t="str">
        <v>AT113 Südburgenland</v>
      </c>
      <c r="P954" s="44" t="str">
        <v>AT113 Südburgenland</v>
      </c>
      <c r="Q954" s="44" t="str">
        <v>AT113 Südburgenland</v>
      </c>
    </row>
    <row r="955" spans="1:17" x14ac:dyDescent="0.3">
      <c r="A955" s="44"/>
      <c r="B955" s="44"/>
      <c r="C955" s="44"/>
      <c r="D955" s="44"/>
      <c r="E955" s="44"/>
      <c r="F955" s="44"/>
      <c r="G955" s="44" t="s">
        <v>2187</v>
      </c>
      <c r="H955" s="44"/>
      <c r="I955" s="44"/>
      <c r="J955" s="44"/>
      <c r="K955" s="44"/>
      <c r="L955" s="44"/>
      <c r="M955" s="44" t="str">
        <v>AT121 Mostviertel-Eisenwurzen</v>
      </c>
      <c r="N955" s="44" t="str">
        <v>AT121 Mostviertel-Eisenwurzen</v>
      </c>
      <c r="O955" s="44" t="str">
        <v>AT121 Mostviertel-Eisenwurzen</v>
      </c>
      <c r="P955" s="44" t="str">
        <v>AT121 Mostviertel-Eisenwurzen</v>
      </c>
      <c r="Q955" s="44" t="str">
        <v>AT121 Mostviertel-Eisenwurzen</v>
      </c>
    </row>
    <row r="956" spans="1:17" x14ac:dyDescent="0.3">
      <c r="A956" s="44"/>
      <c r="B956" s="44"/>
      <c r="C956" s="44"/>
      <c r="D956" s="44"/>
      <c r="E956" s="44"/>
      <c r="F956" s="44"/>
      <c r="G956" s="44" t="s">
        <v>2188</v>
      </c>
      <c r="H956" s="44"/>
      <c r="I956" s="44"/>
      <c r="J956" s="44"/>
      <c r="K956" s="44"/>
      <c r="L956" s="44"/>
      <c r="M956" s="44" t="str">
        <v>AT122 Niederösterreich-Süd</v>
      </c>
      <c r="N956" s="44" t="str">
        <v>AT122 Niederösterreich-Süd</v>
      </c>
      <c r="O956" s="44" t="str">
        <v>AT122 Niederösterreich-Süd</v>
      </c>
      <c r="P956" s="44" t="str">
        <v>AT122 Niederösterreich-Süd</v>
      </c>
      <c r="Q956" s="44" t="str">
        <v>AT122 Niederösterreich-Süd</v>
      </c>
    </row>
    <row r="957" spans="1:17" x14ac:dyDescent="0.3">
      <c r="A957" s="44"/>
      <c r="B957" s="44"/>
      <c r="C957" s="44"/>
      <c r="D957" s="44"/>
      <c r="E957" s="44"/>
      <c r="F957" s="44"/>
      <c r="G957" s="44" t="s">
        <v>2189</v>
      </c>
      <c r="H957" s="44"/>
      <c r="I957" s="44"/>
      <c r="J957" s="44"/>
      <c r="K957" s="44"/>
      <c r="L957" s="44"/>
      <c r="M957" s="44" t="str">
        <v>AT123 Sankt Pölten</v>
      </c>
      <c r="N957" s="44" t="str">
        <v>AT123 Sankt Pölten</v>
      </c>
      <c r="O957" s="44" t="str">
        <v>AT123 Sankt Pölten</v>
      </c>
      <c r="P957" s="44" t="str">
        <v>AT123 Sankt Pölten</v>
      </c>
      <c r="Q957" s="44" t="str">
        <v>AT123 Sankt Pölten</v>
      </c>
    </row>
    <row r="958" spans="1:17" x14ac:dyDescent="0.3">
      <c r="A958" s="44"/>
      <c r="B958" s="44"/>
      <c r="C958" s="44"/>
      <c r="D958" s="44"/>
      <c r="E958" s="44"/>
      <c r="F958" s="44"/>
      <c r="G958" s="44" t="s">
        <v>2190</v>
      </c>
      <c r="H958" s="44"/>
      <c r="I958" s="44"/>
      <c r="J958" s="44"/>
      <c r="K958" s="44"/>
      <c r="L958" s="44"/>
      <c r="M958" s="44" t="str">
        <v>AT124 Waldviertel</v>
      </c>
      <c r="N958" s="44" t="str">
        <v>AT124 Waldviertel</v>
      </c>
      <c r="O958" s="44" t="str">
        <v>AT124 Waldviertel</v>
      </c>
      <c r="P958" s="44" t="str">
        <v>AT124 Waldviertel</v>
      </c>
      <c r="Q958" s="44" t="str">
        <v>AT124 Waldviertel</v>
      </c>
    </row>
    <row r="959" spans="1:17" x14ac:dyDescent="0.3">
      <c r="A959" s="44"/>
      <c r="B959" s="44"/>
      <c r="C959" s="44"/>
      <c r="D959" s="44"/>
      <c r="E959" s="44"/>
      <c r="F959" s="44"/>
      <c r="G959" s="44" t="s">
        <v>2191</v>
      </c>
      <c r="H959" s="44"/>
      <c r="I959" s="44"/>
      <c r="J959" s="44"/>
      <c r="K959" s="44"/>
      <c r="L959" s="44"/>
      <c r="M959" s="44" t="str">
        <v>AT125 Weinviertel</v>
      </c>
      <c r="N959" s="44" t="str">
        <v>AT125 Weinviertel</v>
      </c>
      <c r="O959" s="44" t="str">
        <v>AT125 Weinviertel</v>
      </c>
      <c r="P959" s="44" t="str">
        <v>AT125 Weinviertel</v>
      </c>
      <c r="Q959" s="44" t="str">
        <v>AT125 Weinviertel</v>
      </c>
    </row>
    <row r="960" spans="1:17" x14ac:dyDescent="0.3">
      <c r="A960" s="44"/>
      <c r="B960" s="44"/>
      <c r="C960" s="44"/>
      <c r="D960" s="44"/>
      <c r="E960" s="44"/>
      <c r="F960" s="44"/>
      <c r="G960" s="44" t="s">
        <v>2192</v>
      </c>
      <c r="H960" s="44"/>
      <c r="I960" s="44"/>
      <c r="J960" s="44"/>
      <c r="K960" s="44"/>
      <c r="L960" s="44"/>
      <c r="M960" s="44" t="str">
        <v>AT126 Wiener Umland/Nordteil</v>
      </c>
      <c r="N960" s="44" t="str">
        <v>AT126 Wiener Umland/Nordteil</v>
      </c>
      <c r="O960" s="44" t="str">
        <v>AT126 Wiener Umland/Nordteil</v>
      </c>
      <c r="P960" s="44" t="str">
        <v>AT126 Wiener Umland/Nordteil</v>
      </c>
      <c r="Q960" s="44" t="str">
        <v>AT126 Wiener Umland/Nordteil</v>
      </c>
    </row>
    <row r="961" spans="1:17" x14ac:dyDescent="0.3">
      <c r="A961" s="44"/>
      <c r="B961" s="44"/>
      <c r="C961" s="44"/>
      <c r="D961" s="44"/>
      <c r="E961" s="44"/>
      <c r="F961" s="44"/>
      <c r="G961" s="44" t="s">
        <v>2193</v>
      </c>
      <c r="H961" s="44"/>
      <c r="I961" s="44"/>
      <c r="J961" s="44"/>
      <c r="K961" s="44"/>
      <c r="L961" s="44"/>
      <c r="M961" s="44" t="str">
        <v>AT127 Wiener Umland/Südteil</v>
      </c>
      <c r="N961" s="44" t="str">
        <v>AT127 Wiener Umland/Südteil</v>
      </c>
      <c r="O961" s="44" t="str">
        <v>AT127 Wiener Umland/Südteil</v>
      </c>
      <c r="P961" s="44" t="str">
        <v>AT127 Wiener Umland/Südteil</v>
      </c>
      <c r="Q961" s="44" t="str">
        <v>AT127 Wiener Umland/Südteil</v>
      </c>
    </row>
    <row r="962" spans="1:17" x14ac:dyDescent="0.3">
      <c r="A962" s="44"/>
      <c r="B962" s="44"/>
      <c r="C962" s="44"/>
      <c r="D962" s="44"/>
      <c r="E962" s="44"/>
      <c r="F962" s="44"/>
      <c r="G962" s="44" t="s">
        <v>2194</v>
      </c>
      <c r="H962" s="44"/>
      <c r="I962" s="44"/>
      <c r="J962" s="44"/>
      <c r="K962" s="44"/>
      <c r="L962" s="44"/>
      <c r="M962" s="44" t="str">
        <v>AT130 Wien</v>
      </c>
      <c r="N962" s="44" t="str">
        <v>AT130 Wien</v>
      </c>
      <c r="O962" s="44" t="str">
        <v>AT130 Wien</v>
      </c>
      <c r="P962" s="44" t="str">
        <v>AT130 Wien</v>
      </c>
      <c r="Q962" s="44" t="str">
        <v>AT130 Wien</v>
      </c>
    </row>
    <row r="963" spans="1:17" x14ac:dyDescent="0.3">
      <c r="A963" s="44"/>
      <c r="B963" s="44"/>
      <c r="C963" s="44"/>
      <c r="D963" s="44"/>
      <c r="E963" s="44"/>
      <c r="F963" s="44"/>
      <c r="G963" s="44" t="s">
        <v>2195</v>
      </c>
      <c r="H963" s="44"/>
      <c r="I963" s="44"/>
      <c r="J963" s="44"/>
      <c r="K963" s="44"/>
      <c r="L963" s="44"/>
      <c r="M963" s="44" t="str">
        <v>AT211 Klagenfurt-Villach</v>
      </c>
      <c r="N963" s="44" t="str">
        <v>AT211 Klagenfurt-Villach</v>
      </c>
      <c r="O963" s="44" t="str">
        <v>AT211 Klagenfurt-Villach</v>
      </c>
      <c r="P963" s="44" t="str">
        <v>AT211 Klagenfurt-Villach</v>
      </c>
      <c r="Q963" s="44" t="str">
        <v>AT211 Klagenfurt-Villach</v>
      </c>
    </row>
    <row r="964" spans="1:17" x14ac:dyDescent="0.3">
      <c r="A964" s="44"/>
      <c r="B964" s="44"/>
      <c r="C964" s="44"/>
      <c r="D964" s="44"/>
      <c r="E964" s="44"/>
      <c r="F964" s="44"/>
      <c r="G964" s="44" t="s">
        <v>2196</v>
      </c>
      <c r="H964" s="44"/>
      <c r="I964" s="44"/>
      <c r="J964" s="44"/>
      <c r="K964" s="44"/>
      <c r="L964" s="44"/>
      <c r="M964" s="44" t="str">
        <v>AT212 Oberkärnten</v>
      </c>
      <c r="N964" s="44" t="str">
        <v>AT212 Oberkärnten</v>
      </c>
      <c r="O964" s="44" t="str">
        <v>AT212 Oberkärnten</v>
      </c>
      <c r="P964" s="44" t="str">
        <v>AT212 Oberkärnten</v>
      </c>
      <c r="Q964" s="44" t="str">
        <v>AT212 Oberkärnten</v>
      </c>
    </row>
    <row r="965" spans="1:17" x14ac:dyDescent="0.3">
      <c r="A965" s="44"/>
      <c r="B965" s="44"/>
      <c r="C965" s="44"/>
      <c r="D965" s="44"/>
      <c r="E965" s="44"/>
      <c r="F965" s="44"/>
      <c r="G965" s="44" t="s">
        <v>2197</v>
      </c>
      <c r="H965" s="44"/>
      <c r="I965" s="44"/>
      <c r="J965" s="44"/>
      <c r="K965" s="44"/>
      <c r="L965" s="44"/>
      <c r="M965" s="44" t="str">
        <v>AT213 Unterkärnten</v>
      </c>
      <c r="N965" s="44" t="str">
        <v>AT213 Unterkärnten</v>
      </c>
      <c r="O965" s="44" t="str">
        <v>AT213 Unterkärnten</v>
      </c>
      <c r="P965" s="44" t="str">
        <v>AT213 Unterkärnten</v>
      </c>
      <c r="Q965" s="44" t="str">
        <v>AT213 Unterkärnten</v>
      </c>
    </row>
    <row r="966" spans="1:17" x14ac:dyDescent="0.3">
      <c r="A966" s="44"/>
      <c r="B966" s="44"/>
      <c r="C966" s="44"/>
      <c r="D966" s="44"/>
      <c r="E966" s="44"/>
      <c r="F966" s="44"/>
      <c r="G966" s="44" t="s">
        <v>2198</v>
      </c>
      <c r="H966" s="44"/>
      <c r="I966" s="44"/>
      <c r="J966" s="44"/>
      <c r="K966" s="44"/>
      <c r="L966" s="44"/>
      <c r="M966" s="44" t="str">
        <v>AT221 Graz</v>
      </c>
      <c r="N966" s="44" t="str">
        <v>AT221 Graz</v>
      </c>
      <c r="O966" s="44" t="str">
        <v>AT221 Graz</v>
      </c>
      <c r="P966" s="44" t="str">
        <v>AT221 Graz</v>
      </c>
      <c r="Q966" s="44" t="str">
        <v>AT221 Graz</v>
      </c>
    </row>
    <row r="967" spans="1:17" x14ac:dyDescent="0.3">
      <c r="A967" s="44"/>
      <c r="B967" s="44"/>
      <c r="C967" s="44"/>
      <c r="D967" s="44"/>
      <c r="E967" s="44"/>
      <c r="F967" s="44"/>
      <c r="G967" s="44" t="s">
        <v>2199</v>
      </c>
      <c r="H967" s="44"/>
      <c r="I967" s="44"/>
      <c r="J967" s="44"/>
      <c r="K967" s="44"/>
      <c r="L967" s="44"/>
      <c r="M967" s="44" t="str">
        <v>AT222 Liezen</v>
      </c>
      <c r="N967" s="44" t="str">
        <v>AT222 Liezen</v>
      </c>
      <c r="O967" s="44" t="str">
        <v>AT222 Liezen</v>
      </c>
      <c r="P967" s="44" t="str">
        <v>AT222 Liezen</v>
      </c>
      <c r="Q967" s="44" t="str">
        <v>AT222 Liezen</v>
      </c>
    </row>
    <row r="968" spans="1:17" x14ac:dyDescent="0.3">
      <c r="A968" s="44"/>
      <c r="B968" s="44"/>
      <c r="C968" s="44"/>
      <c r="D968" s="44"/>
      <c r="E968" s="44"/>
      <c r="F968" s="44"/>
      <c r="G968" s="44" t="s">
        <v>2200</v>
      </c>
      <c r="H968" s="44"/>
      <c r="I968" s="44"/>
      <c r="J968" s="44"/>
      <c r="K968" s="44"/>
      <c r="L968" s="44"/>
      <c r="M968" s="44" t="str">
        <v>AT223 Östliche Obersteiermark</v>
      </c>
      <c r="N968" s="44" t="str">
        <v>AT223 Östliche Obersteiermark</v>
      </c>
      <c r="O968" s="44" t="str">
        <v>AT223 Östliche Obersteiermark</v>
      </c>
      <c r="P968" s="44" t="str">
        <v>AT223 Östliche Obersteiermark</v>
      </c>
      <c r="Q968" s="44" t="str">
        <v>AT223 Östliche Obersteiermark</v>
      </c>
    </row>
    <row r="969" spans="1:17" x14ac:dyDescent="0.3">
      <c r="A969" s="44"/>
      <c r="B969" s="44"/>
      <c r="C969" s="44"/>
      <c r="D969" s="44"/>
      <c r="E969" s="44"/>
      <c r="F969" s="44"/>
      <c r="G969" s="44" t="s">
        <v>2201</v>
      </c>
      <c r="H969" s="44"/>
      <c r="I969" s="44"/>
      <c r="J969" s="44"/>
      <c r="K969" s="44"/>
      <c r="L969" s="44"/>
      <c r="M969" s="44" t="str">
        <v>AT224 Oststeiermark</v>
      </c>
      <c r="N969" s="44" t="str">
        <v>AT224 Oststeiermark</v>
      </c>
      <c r="O969" s="44" t="str">
        <v>AT224 Oststeiermark</v>
      </c>
      <c r="P969" s="44" t="str">
        <v>AT224 Oststeiermark</v>
      </c>
      <c r="Q969" s="44" t="str">
        <v>AT224 Oststeiermark</v>
      </c>
    </row>
    <row r="970" spans="1:17" x14ac:dyDescent="0.3">
      <c r="A970" s="44"/>
      <c r="B970" s="44"/>
      <c r="C970" s="44"/>
      <c r="D970" s="44"/>
      <c r="E970" s="44"/>
      <c r="F970" s="44"/>
      <c r="G970" s="44" t="s">
        <v>2202</v>
      </c>
      <c r="H970" s="44"/>
      <c r="I970" s="44"/>
      <c r="J970" s="44"/>
      <c r="K970" s="44"/>
      <c r="L970" s="44"/>
      <c r="M970" s="44" t="str">
        <v>AT225 West- und Südsteiermark</v>
      </c>
      <c r="N970" s="44" t="str">
        <v>AT225 West- und Südsteiermark</v>
      </c>
      <c r="O970" s="44" t="str">
        <v>AT225 West- und Südsteiermark</v>
      </c>
      <c r="P970" s="44" t="str">
        <v>AT225 West- und Südsteiermark</v>
      </c>
      <c r="Q970" s="44" t="str">
        <v>AT225 West- und Südsteiermark</v>
      </c>
    </row>
    <row r="971" spans="1:17" x14ac:dyDescent="0.3">
      <c r="A971" s="44"/>
      <c r="B971" s="44"/>
      <c r="C971" s="44"/>
      <c r="D971" s="44"/>
      <c r="E971" s="44"/>
      <c r="F971" s="44"/>
      <c r="G971" s="44" t="s">
        <v>2203</v>
      </c>
      <c r="H971" s="44"/>
      <c r="I971" s="44"/>
      <c r="J971" s="44"/>
      <c r="K971" s="44"/>
      <c r="L971" s="44"/>
      <c r="M971" s="44" t="str">
        <v>AT226 Westliche Obersteiermark</v>
      </c>
      <c r="N971" s="44" t="str">
        <v>AT226 Westliche Obersteiermark</v>
      </c>
      <c r="O971" s="44" t="str">
        <v>AT226 Westliche Obersteiermark</v>
      </c>
      <c r="P971" s="44" t="str">
        <v>AT226 Westliche Obersteiermark</v>
      </c>
      <c r="Q971" s="44" t="str">
        <v>AT226 Westliche Obersteiermark</v>
      </c>
    </row>
    <row r="972" spans="1:17" x14ac:dyDescent="0.3">
      <c r="A972" s="44"/>
      <c r="B972" s="44"/>
      <c r="C972" s="44"/>
      <c r="D972" s="44"/>
      <c r="E972" s="44"/>
      <c r="F972" s="44"/>
      <c r="G972" s="44" t="s">
        <v>2204</v>
      </c>
      <c r="H972" s="44"/>
      <c r="I972" s="44"/>
      <c r="J972" s="44"/>
      <c r="K972" s="44"/>
      <c r="L972" s="44"/>
      <c r="M972" s="44" t="str">
        <v>AT311 Innviertel</v>
      </c>
      <c r="N972" s="44" t="str">
        <v>AT311 Innviertel</v>
      </c>
      <c r="O972" s="44" t="str">
        <v>AT311 Innviertel</v>
      </c>
      <c r="P972" s="44" t="str">
        <v>AT311 Innviertel</v>
      </c>
      <c r="Q972" s="44" t="str">
        <v>AT311 Innviertel</v>
      </c>
    </row>
    <row r="973" spans="1:17" x14ac:dyDescent="0.3">
      <c r="A973" s="44"/>
      <c r="B973" s="44"/>
      <c r="C973" s="44"/>
      <c r="D973" s="44"/>
      <c r="E973" s="44"/>
      <c r="F973" s="44"/>
      <c r="G973" s="44" t="s">
        <v>2205</v>
      </c>
      <c r="H973" s="44"/>
      <c r="I973" s="44"/>
      <c r="J973" s="44"/>
      <c r="K973" s="44"/>
      <c r="L973" s="44"/>
      <c r="M973" s="44" t="str">
        <v>AT312 Linz-Wels</v>
      </c>
      <c r="N973" s="44" t="str">
        <v>AT312 Linz-Wels</v>
      </c>
      <c r="O973" s="44" t="str">
        <v>AT312 Linz-Wels</v>
      </c>
      <c r="P973" s="44" t="str">
        <v>AT312 Linz-Wels</v>
      </c>
      <c r="Q973" s="44" t="str">
        <v>AT312 Linz-Wels</v>
      </c>
    </row>
    <row r="974" spans="1:17" x14ac:dyDescent="0.3">
      <c r="A974" s="44"/>
      <c r="B974" s="44"/>
      <c r="C974" s="44"/>
      <c r="D974" s="44"/>
      <c r="E974" s="44"/>
      <c r="F974" s="44"/>
      <c r="G974" s="44" t="s">
        <v>2206</v>
      </c>
      <c r="H974" s="44"/>
      <c r="I974" s="44"/>
      <c r="J974" s="44"/>
      <c r="K974" s="44"/>
      <c r="L974" s="44"/>
      <c r="M974" s="44" t="str">
        <v>AT313 Mühlviertel</v>
      </c>
      <c r="N974" s="44" t="str">
        <v>AT313 Mühlviertel</v>
      </c>
      <c r="O974" s="44" t="str">
        <v>AT313 Mühlviertel</v>
      </c>
      <c r="P974" s="44" t="str">
        <v>AT313 Mühlviertel</v>
      </c>
      <c r="Q974" s="44" t="str">
        <v>AT313 Mühlviertel</v>
      </c>
    </row>
    <row r="975" spans="1:17" x14ac:dyDescent="0.3">
      <c r="A975" s="44"/>
      <c r="B975" s="44"/>
      <c r="C975" s="44"/>
      <c r="D975" s="44"/>
      <c r="E975" s="44"/>
      <c r="F975" s="44"/>
      <c r="G975" s="44" t="s">
        <v>2207</v>
      </c>
      <c r="H975" s="44"/>
      <c r="I975" s="44"/>
      <c r="J975" s="44"/>
      <c r="K975" s="44"/>
      <c r="L975" s="44"/>
      <c r="M975" s="44" t="str">
        <v>AT314 Steyr-Kirchdorf</v>
      </c>
      <c r="N975" s="44" t="str">
        <v>AT314 Steyr-Kirchdorf</v>
      </c>
      <c r="O975" s="44" t="str">
        <v>AT314 Steyr-Kirchdorf</v>
      </c>
      <c r="P975" s="44" t="str">
        <v>AT314 Steyr-Kirchdorf</v>
      </c>
      <c r="Q975" s="44" t="str">
        <v>AT314 Steyr-Kirchdorf</v>
      </c>
    </row>
    <row r="976" spans="1:17" x14ac:dyDescent="0.3">
      <c r="A976" s="44"/>
      <c r="B976" s="44"/>
      <c r="C976" s="44"/>
      <c r="D976" s="44"/>
      <c r="E976" s="44"/>
      <c r="F976" s="44"/>
      <c r="G976" s="44" t="s">
        <v>2208</v>
      </c>
      <c r="H976" s="44"/>
      <c r="I976" s="44"/>
      <c r="J976" s="44"/>
      <c r="K976" s="44"/>
      <c r="L976" s="44"/>
      <c r="M976" s="44" t="str">
        <v>AT315 Traunviertel</v>
      </c>
      <c r="N976" s="44" t="str">
        <v>AT315 Traunviertel</v>
      </c>
      <c r="O976" s="44" t="str">
        <v>AT315 Traunviertel</v>
      </c>
      <c r="P976" s="44" t="str">
        <v>AT315 Traunviertel</v>
      </c>
      <c r="Q976" s="44" t="str">
        <v>AT315 Traunviertel</v>
      </c>
    </row>
    <row r="977" spans="1:17" x14ac:dyDescent="0.3">
      <c r="A977" s="44"/>
      <c r="B977" s="44"/>
      <c r="C977" s="44"/>
      <c r="D977" s="44"/>
      <c r="E977" s="44"/>
      <c r="F977" s="44"/>
      <c r="G977" s="44" t="s">
        <v>2209</v>
      </c>
      <c r="H977" s="44"/>
      <c r="I977" s="44"/>
      <c r="J977" s="44"/>
      <c r="K977" s="44"/>
      <c r="L977" s="44"/>
      <c r="M977" s="44" t="str">
        <v>AT321 Lungau</v>
      </c>
      <c r="N977" s="44" t="str">
        <v>AT321 Lungau</v>
      </c>
      <c r="O977" s="44" t="str">
        <v>AT321 Lungau</v>
      </c>
      <c r="P977" s="44" t="str">
        <v>AT321 Lungau</v>
      </c>
      <c r="Q977" s="44" t="str">
        <v>AT321 Lungau</v>
      </c>
    </row>
    <row r="978" spans="1:17" x14ac:dyDescent="0.3">
      <c r="A978" s="44"/>
      <c r="B978" s="44"/>
      <c r="C978" s="44"/>
      <c r="D978" s="44"/>
      <c r="E978" s="44"/>
      <c r="F978" s="44"/>
      <c r="G978" s="44" t="s">
        <v>2210</v>
      </c>
      <c r="H978" s="44"/>
      <c r="I978" s="44"/>
      <c r="J978" s="44"/>
      <c r="K978" s="44"/>
      <c r="L978" s="44"/>
      <c r="M978" s="44" t="str">
        <v>AT322 Pinzgau-Pongau</v>
      </c>
      <c r="N978" s="44" t="str">
        <v>AT322 Pinzgau-Pongau</v>
      </c>
      <c r="O978" s="44" t="str">
        <v>AT322 Pinzgau-Pongau</v>
      </c>
      <c r="P978" s="44" t="str">
        <v>AT322 Pinzgau-Pongau</v>
      </c>
      <c r="Q978" s="44" t="str">
        <v>AT322 Pinzgau-Pongau</v>
      </c>
    </row>
    <row r="979" spans="1:17" x14ac:dyDescent="0.3">
      <c r="A979" s="44"/>
      <c r="B979" s="44"/>
      <c r="C979" s="44"/>
      <c r="D979" s="44"/>
      <c r="E979" s="44"/>
      <c r="F979" s="44"/>
      <c r="G979" s="44" t="s">
        <v>2211</v>
      </c>
      <c r="H979" s="44"/>
      <c r="I979" s="44"/>
      <c r="J979" s="44"/>
      <c r="K979" s="44"/>
      <c r="L979" s="44"/>
      <c r="M979" s="44" t="str">
        <v>AT323 Salzburg und Umgebung</v>
      </c>
      <c r="N979" s="44" t="str">
        <v>AT323 Salzburg und Umgebung</v>
      </c>
      <c r="O979" s="44" t="str">
        <v>AT323 Salzburg und Umgebung</v>
      </c>
      <c r="P979" s="44" t="str">
        <v>AT323 Salzburg und Umgebung</v>
      </c>
      <c r="Q979" s="44" t="str">
        <v>AT323 Salzburg und Umgebung</v>
      </c>
    </row>
    <row r="980" spans="1:17" x14ac:dyDescent="0.3">
      <c r="A980" s="44"/>
      <c r="B980" s="44"/>
      <c r="C980" s="44"/>
      <c r="D980" s="44"/>
      <c r="E980" s="44"/>
      <c r="F980" s="44"/>
      <c r="G980" s="44" t="s">
        <v>2212</v>
      </c>
      <c r="H980" s="44"/>
      <c r="I980" s="44"/>
      <c r="J980" s="44"/>
      <c r="K980" s="44"/>
      <c r="L980" s="44"/>
      <c r="M980" s="44" t="str">
        <v>AT331 Außerfern</v>
      </c>
      <c r="N980" s="44" t="str">
        <v>AT331 Außerfern</v>
      </c>
      <c r="O980" s="44" t="str">
        <v>AT331 Außerfern</v>
      </c>
      <c r="P980" s="44" t="str">
        <v>AT331 Außerfern</v>
      </c>
      <c r="Q980" s="44" t="str">
        <v>AT331 Außerfern</v>
      </c>
    </row>
    <row r="981" spans="1:17" x14ac:dyDescent="0.3">
      <c r="A981" s="44"/>
      <c r="B981" s="44"/>
      <c r="C981" s="44"/>
      <c r="D981" s="44"/>
      <c r="E981" s="44"/>
      <c r="F981" s="44"/>
      <c r="G981" s="44" t="s">
        <v>2213</v>
      </c>
      <c r="H981" s="44"/>
      <c r="I981" s="44"/>
      <c r="J981" s="44"/>
      <c r="K981" s="44"/>
      <c r="L981" s="44"/>
      <c r="M981" s="44" t="str">
        <v>AT332 Innsbruck</v>
      </c>
      <c r="N981" s="44" t="str">
        <v>AT332 Innsbruck</v>
      </c>
      <c r="O981" s="44" t="str">
        <v>AT332 Innsbruck</v>
      </c>
      <c r="P981" s="44" t="str">
        <v>AT332 Innsbruck</v>
      </c>
      <c r="Q981" s="44" t="str">
        <v>AT332 Innsbruck</v>
      </c>
    </row>
    <row r="982" spans="1:17" x14ac:dyDescent="0.3">
      <c r="A982" s="44"/>
      <c r="B982" s="44"/>
      <c r="C982" s="44"/>
      <c r="D982" s="44"/>
      <c r="E982" s="44"/>
      <c r="F982" s="44"/>
      <c r="G982" s="44" t="s">
        <v>2214</v>
      </c>
      <c r="H982" s="44"/>
      <c r="I982" s="44"/>
      <c r="J982" s="44"/>
      <c r="K982" s="44"/>
      <c r="L982" s="44"/>
      <c r="M982" s="44" t="str">
        <v>AT333 Osttirol</v>
      </c>
      <c r="N982" s="44" t="str">
        <v>AT333 Osttirol</v>
      </c>
      <c r="O982" s="44" t="str">
        <v>AT333 Osttirol</v>
      </c>
      <c r="P982" s="44" t="str">
        <v>AT333 Osttirol</v>
      </c>
      <c r="Q982" s="44" t="str">
        <v>AT333 Osttirol</v>
      </c>
    </row>
    <row r="983" spans="1:17" x14ac:dyDescent="0.3">
      <c r="A983" s="44"/>
      <c r="B983" s="44"/>
      <c r="C983" s="44"/>
      <c r="D983" s="44"/>
      <c r="E983" s="44"/>
      <c r="F983" s="44"/>
      <c r="G983" s="44" t="s">
        <v>2215</v>
      </c>
      <c r="H983" s="44"/>
      <c r="I983" s="44"/>
      <c r="J983" s="44"/>
      <c r="K983" s="44"/>
      <c r="L983" s="44"/>
      <c r="M983" s="44" t="str">
        <v>AT334 Tiroler Oberland</v>
      </c>
      <c r="N983" s="44" t="str">
        <v>AT334 Tiroler Oberland</v>
      </c>
      <c r="O983" s="44" t="str">
        <v>AT334 Tiroler Oberland</v>
      </c>
      <c r="P983" s="44" t="str">
        <v>AT334 Tiroler Oberland</v>
      </c>
      <c r="Q983" s="44" t="str">
        <v>AT334 Tiroler Oberland</v>
      </c>
    </row>
    <row r="984" spans="1:17" x14ac:dyDescent="0.3">
      <c r="A984" s="44"/>
      <c r="B984" s="44"/>
      <c r="C984" s="44"/>
      <c r="D984" s="44"/>
      <c r="E984" s="44"/>
      <c r="F984" s="44"/>
      <c r="G984" s="44" t="s">
        <v>2216</v>
      </c>
      <c r="H984" s="44"/>
      <c r="I984" s="44"/>
      <c r="J984" s="44"/>
      <c r="K984" s="44"/>
      <c r="L984" s="44"/>
      <c r="M984" s="44" t="str">
        <v>AT335 Tiroler Unterland</v>
      </c>
      <c r="N984" s="44" t="str">
        <v>AT335 Tiroler Unterland</v>
      </c>
      <c r="O984" s="44" t="str">
        <v>AT335 Tiroler Unterland</v>
      </c>
      <c r="P984" s="44" t="str">
        <v>AT335 Tiroler Unterland</v>
      </c>
      <c r="Q984" s="44" t="str">
        <v>AT335 Tiroler Unterland</v>
      </c>
    </row>
    <row r="985" spans="1:17" x14ac:dyDescent="0.3">
      <c r="A985" s="44"/>
      <c r="B985" s="44"/>
      <c r="C985" s="44"/>
      <c r="D985" s="44"/>
      <c r="E985" s="44"/>
      <c r="F985" s="44"/>
      <c r="G985" s="44" t="s">
        <v>2217</v>
      </c>
      <c r="H985" s="44"/>
      <c r="I985" s="44"/>
      <c r="J985" s="44"/>
      <c r="K985" s="44"/>
      <c r="L985" s="44"/>
      <c r="M985" s="44" t="str">
        <v>AT341 Bludenz-Bregenzer Wald</v>
      </c>
      <c r="N985" s="44" t="str">
        <v>AT341 Bludenz-Bregenzer Wald</v>
      </c>
      <c r="O985" s="44" t="str">
        <v>AT341 Bludenz-Bregenzer Wald</v>
      </c>
      <c r="P985" s="44" t="str">
        <v>AT341 Bludenz-Bregenzer Wald</v>
      </c>
      <c r="Q985" s="44" t="str">
        <v>AT341 Bludenz-Bregenzer Wald</v>
      </c>
    </row>
    <row r="986" spans="1:17" x14ac:dyDescent="0.3">
      <c r="A986" s="44"/>
      <c r="B986" s="44"/>
      <c r="C986" s="44"/>
      <c r="D986" s="44"/>
      <c r="E986" s="44"/>
      <c r="F986" s="44"/>
      <c r="G986" s="44" t="s">
        <v>2218</v>
      </c>
      <c r="H986" s="44"/>
      <c r="I986" s="44"/>
      <c r="J986" s="44"/>
      <c r="K986" s="44"/>
      <c r="L986" s="44"/>
      <c r="M986" s="44" t="str">
        <v>AT342 Rheintal-Bodenseegebiet</v>
      </c>
      <c r="N986" s="44" t="str">
        <v>AT342 Rheintal-Bodenseegebiet</v>
      </c>
      <c r="O986" s="44" t="str">
        <v>AT342 Rheintal-Bodenseegebiet</v>
      </c>
      <c r="P986" s="44" t="str">
        <v>AT342 Rheintal-Bodenseegebiet</v>
      </c>
      <c r="Q986" s="44" t="str">
        <v>AT342 Rheintal-Bodenseegebiet</v>
      </c>
    </row>
    <row r="987" spans="1:17" x14ac:dyDescent="0.3">
      <c r="A987" s="44"/>
      <c r="B987" s="44"/>
      <c r="C987" s="44"/>
      <c r="D987" s="44"/>
      <c r="E987" s="44"/>
      <c r="F987" s="44"/>
      <c r="G987" s="44" t="s">
        <v>2219</v>
      </c>
      <c r="H987" s="44"/>
      <c r="I987" s="44"/>
      <c r="J987" s="44"/>
      <c r="K987" s="44"/>
      <c r="L987" s="44"/>
      <c r="M987" s="44" t="str">
        <v>ATZZZ Extra-Regio NUTS 3</v>
      </c>
      <c r="N987" s="44" t="str">
        <v>ATZZZ Extra-Regio NUTS 3</v>
      </c>
      <c r="O987" s="44" t="str">
        <v>ATZZZ Extra-Regio NUTS 3</v>
      </c>
      <c r="P987" s="44" t="str">
        <v>ATZZZ Extra-Regio NUTS 3</v>
      </c>
      <c r="Q987" s="44" t="str">
        <v>ATZZZ Extra-Regio NUTS 3</v>
      </c>
    </row>
    <row r="988" spans="1:17" x14ac:dyDescent="0.3">
      <c r="A988" s="44"/>
      <c r="B988" s="44"/>
      <c r="C988" s="44"/>
      <c r="D988" s="44"/>
      <c r="E988" s="44"/>
      <c r="F988" s="44"/>
      <c r="G988" s="44" t="s">
        <v>2220</v>
      </c>
      <c r="H988" s="44"/>
      <c r="I988" s="44"/>
      <c r="J988" s="44"/>
      <c r="K988" s="44"/>
      <c r="L988" s="44"/>
      <c r="M988" s="44" t="str">
        <v>PL213 Miasto Kraków</v>
      </c>
      <c r="N988" s="44" t="str">
        <v>PL213 Miasto Kraków</v>
      </c>
      <c r="O988" s="44" t="str">
        <v>PL213 Miasto Kraków</v>
      </c>
      <c r="P988" s="44" t="str">
        <v>PL213 Miasto Kraków</v>
      </c>
      <c r="Q988" s="44" t="str">
        <v>PL213 Miasto Kraków</v>
      </c>
    </row>
    <row r="989" spans="1:17" x14ac:dyDescent="0.3">
      <c r="A989" s="44"/>
      <c r="B989" s="44"/>
      <c r="C989" s="44"/>
      <c r="D989" s="44"/>
      <c r="E989" s="44"/>
      <c r="F989" s="44"/>
      <c r="G989" s="44" t="s">
        <v>2221</v>
      </c>
      <c r="H989" s="44"/>
      <c r="I989" s="44"/>
      <c r="J989" s="44"/>
      <c r="K989" s="44"/>
      <c r="L989" s="44"/>
      <c r="M989" s="44" t="str">
        <v>PL214 Krakowski</v>
      </c>
      <c r="N989" s="44" t="str">
        <v>PL214 Krakowski</v>
      </c>
      <c r="O989" s="44" t="str">
        <v>PL214 Krakowski</v>
      </c>
      <c r="P989" s="44" t="str">
        <v>PL214 Krakowski</v>
      </c>
      <c r="Q989" s="44" t="str">
        <v>PL214 Krakowski</v>
      </c>
    </row>
    <row r="990" spans="1:17" x14ac:dyDescent="0.3">
      <c r="A990" s="44"/>
      <c r="B990" s="44"/>
      <c r="C990" s="44"/>
      <c r="D990" s="44"/>
      <c r="E990" s="44"/>
      <c r="F990" s="44"/>
      <c r="G990" s="44" t="s">
        <v>2222</v>
      </c>
      <c r="H990" s="44"/>
      <c r="I990" s="44"/>
      <c r="J990" s="44"/>
      <c r="K990" s="44"/>
      <c r="L990" s="44"/>
      <c r="M990" s="44" t="str">
        <v>PL217 Tarnowski</v>
      </c>
      <c r="N990" s="44" t="str">
        <v>PL217 Tarnowski</v>
      </c>
      <c r="O990" s="44" t="str">
        <v>PL217 Tarnowski</v>
      </c>
      <c r="P990" s="44" t="str">
        <v>PL217 Tarnowski</v>
      </c>
      <c r="Q990" s="44" t="str">
        <v>PL217 Tarnowski</v>
      </c>
    </row>
    <row r="991" spans="1:17" x14ac:dyDescent="0.3">
      <c r="A991" s="44"/>
      <c r="B991" s="44"/>
      <c r="C991" s="44"/>
      <c r="D991" s="44"/>
      <c r="E991" s="44"/>
      <c r="F991" s="44"/>
      <c r="G991" s="44" t="s">
        <v>2223</v>
      </c>
      <c r="H991" s="44"/>
      <c r="I991" s="44"/>
      <c r="J991" s="44"/>
      <c r="K991" s="44"/>
      <c r="L991" s="44"/>
      <c r="M991" s="44" t="str">
        <v>PL218 Nowosądecki</v>
      </c>
      <c r="N991" s="44" t="str">
        <v>PL218 Nowosądecki</v>
      </c>
      <c r="O991" s="44" t="str">
        <v>PL218 Nowosądecki</v>
      </c>
      <c r="P991" s="44" t="str">
        <v>PL218 Nowosądecki</v>
      </c>
      <c r="Q991" s="44" t="str">
        <v>PL218 Nowosądecki</v>
      </c>
    </row>
    <row r="992" spans="1:17" x14ac:dyDescent="0.3">
      <c r="A992" s="44"/>
      <c r="B992" s="44"/>
      <c r="C992" s="44"/>
      <c r="D992" s="44"/>
      <c r="E992" s="44"/>
      <c r="F992" s="44"/>
      <c r="G992" s="44" t="s">
        <v>2224</v>
      </c>
      <c r="H992" s="44"/>
      <c r="I992" s="44"/>
      <c r="J992" s="44"/>
      <c r="K992" s="44"/>
      <c r="L992" s="44"/>
      <c r="M992" s="44" t="str">
        <v>PL219 Nowotarski</v>
      </c>
      <c r="N992" s="44" t="str">
        <v>PL219 Nowotarski</v>
      </c>
      <c r="O992" s="44" t="str">
        <v>PL219 Nowotarski</v>
      </c>
      <c r="P992" s="44" t="str">
        <v>PL219 Nowotarski</v>
      </c>
      <c r="Q992" s="44" t="str">
        <v>PL219 Nowotarski</v>
      </c>
    </row>
    <row r="993" spans="1:17" x14ac:dyDescent="0.3">
      <c r="A993" s="44"/>
      <c r="B993" s="44"/>
      <c r="C993" s="44"/>
      <c r="D993" s="44"/>
      <c r="E993" s="44"/>
      <c r="F993" s="44"/>
      <c r="G993" s="44" t="s">
        <v>2225</v>
      </c>
      <c r="H993" s="44"/>
      <c r="I993" s="44"/>
      <c r="J993" s="44"/>
      <c r="K993" s="44"/>
      <c r="L993" s="44"/>
      <c r="M993" s="44" t="str">
        <v>PL21A Oświęcimski</v>
      </c>
      <c r="N993" s="44" t="str">
        <v>PL21A Oświęcimski</v>
      </c>
      <c r="O993" s="44" t="str">
        <v>PL21A Oświęcimski</v>
      </c>
      <c r="P993" s="44" t="str">
        <v>PL21A Oświęcimski</v>
      </c>
      <c r="Q993" s="44" t="str">
        <v>PL21A Oświęcimski</v>
      </c>
    </row>
    <row r="994" spans="1:17" x14ac:dyDescent="0.3">
      <c r="A994" s="44"/>
      <c r="B994" s="44"/>
      <c r="C994" s="44"/>
      <c r="D994" s="44"/>
      <c r="E994" s="44"/>
      <c r="F994" s="44"/>
      <c r="G994" s="44" t="s">
        <v>2226</v>
      </c>
      <c r="H994" s="44"/>
      <c r="I994" s="44"/>
      <c r="J994" s="44"/>
      <c r="K994" s="44"/>
      <c r="L994" s="44"/>
      <c r="M994" s="44" t="str">
        <v>PL224 Częstochowski</v>
      </c>
      <c r="N994" s="44" t="str">
        <v>PL224 Częstochowski</v>
      </c>
      <c r="O994" s="44" t="str">
        <v>PL224 Częstochowski</v>
      </c>
      <c r="P994" s="44" t="str">
        <v>PL224 Częstochowski</v>
      </c>
      <c r="Q994" s="44" t="str">
        <v>PL224 Częstochowski</v>
      </c>
    </row>
    <row r="995" spans="1:17" x14ac:dyDescent="0.3">
      <c r="A995" s="44"/>
      <c r="B995" s="44"/>
      <c r="C995" s="44"/>
      <c r="D995" s="44"/>
      <c r="E995" s="44"/>
      <c r="F995" s="44"/>
      <c r="G995" s="44" t="s">
        <v>2227</v>
      </c>
      <c r="H995" s="44"/>
      <c r="I995" s="44"/>
      <c r="J995" s="44"/>
      <c r="K995" s="44"/>
      <c r="L995" s="44"/>
      <c r="M995" s="44" t="str">
        <v>PL225 Bielski</v>
      </c>
      <c r="N995" s="44" t="str">
        <v>PL225 Bielski</v>
      </c>
      <c r="O995" s="44" t="str">
        <v>PL225 Bielski</v>
      </c>
      <c r="P995" s="44" t="str">
        <v>PL225 Bielski</v>
      </c>
      <c r="Q995" s="44" t="str">
        <v>PL225 Bielski</v>
      </c>
    </row>
    <row r="996" spans="1:17" x14ac:dyDescent="0.3">
      <c r="A996" s="44"/>
      <c r="B996" s="44"/>
      <c r="C996" s="44"/>
      <c r="D996" s="44"/>
      <c r="E996" s="44"/>
      <c r="F996" s="44"/>
      <c r="G996" s="44" t="s">
        <v>2228</v>
      </c>
      <c r="H996" s="44"/>
      <c r="I996" s="44"/>
      <c r="J996" s="44"/>
      <c r="K996" s="44"/>
      <c r="L996" s="44"/>
      <c r="M996" s="44" t="str">
        <v>PL227 Rybnicki</v>
      </c>
      <c r="N996" s="44" t="str">
        <v>PL227 Rybnicki</v>
      </c>
      <c r="O996" s="44" t="str">
        <v>PL227 Rybnicki</v>
      </c>
      <c r="P996" s="44" t="str">
        <v>PL227 Rybnicki</v>
      </c>
      <c r="Q996" s="44" t="str">
        <v>PL227 Rybnicki</v>
      </c>
    </row>
    <row r="997" spans="1:17" x14ac:dyDescent="0.3">
      <c r="A997" s="44"/>
      <c r="B997" s="44"/>
      <c r="C997" s="44"/>
      <c r="D997" s="44"/>
      <c r="E997" s="44"/>
      <c r="F997" s="44"/>
      <c r="G997" s="44" t="s">
        <v>2229</v>
      </c>
      <c r="H997" s="44"/>
      <c r="I997" s="44"/>
      <c r="J997" s="44"/>
      <c r="K997" s="44"/>
      <c r="L997" s="44"/>
      <c r="M997" s="44" t="str">
        <v>PL228 Bytomski</v>
      </c>
      <c r="N997" s="44" t="str">
        <v>PL228 Bytomski</v>
      </c>
      <c r="O997" s="44" t="str">
        <v>PL228 Bytomski</v>
      </c>
      <c r="P997" s="44" t="str">
        <v>PL228 Bytomski</v>
      </c>
      <c r="Q997" s="44" t="str">
        <v>PL228 Bytomski</v>
      </c>
    </row>
    <row r="998" spans="1:17" x14ac:dyDescent="0.3">
      <c r="A998" s="44"/>
      <c r="B998" s="44"/>
      <c r="C998" s="44"/>
      <c r="D998" s="44"/>
      <c r="E998" s="44"/>
      <c r="F998" s="44"/>
      <c r="G998" s="44" t="s">
        <v>2230</v>
      </c>
      <c r="H998" s="44"/>
      <c r="I998" s="44"/>
      <c r="J998" s="44"/>
      <c r="K998" s="44"/>
      <c r="L998" s="44"/>
      <c r="M998" s="44" t="str">
        <v>PL229 Gliwicki</v>
      </c>
      <c r="N998" s="44" t="str">
        <v>PL229 Gliwicki</v>
      </c>
      <c r="O998" s="44" t="str">
        <v>PL229 Gliwicki</v>
      </c>
      <c r="P998" s="44" t="str">
        <v>PL229 Gliwicki</v>
      </c>
      <c r="Q998" s="44" t="str">
        <v>PL229 Gliwicki</v>
      </c>
    </row>
    <row r="999" spans="1:17" x14ac:dyDescent="0.3">
      <c r="A999" s="44"/>
      <c r="B999" s="44"/>
      <c r="C999" s="44"/>
      <c r="D999" s="44"/>
      <c r="E999" s="44"/>
      <c r="F999" s="44"/>
      <c r="G999" s="44" t="s">
        <v>2231</v>
      </c>
      <c r="H999" s="44"/>
      <c r="I999" s="44"/>
      <c r="J999" s="44"/>
      <c r="K999" s="44"/>
      <c r="L999" s="44"/>
      <c r="M999" s="44" t="str">
        <v>PL22A Katowicki</v>
      </c>
      <c r="N999" s="44" t="str">
        <v>PL22A Katowicki</v>
      </c>
      <c r="O999" s="44" t="str">
        <v>PL22A Katowicki</v>
      </c>
      <c r="P999" s="44" t="str">
        <v>PL22A Katowicki</v>
      </c>
      <c r="Q999" s="44" t="str">
        <v>PL22A Katowicki</v>
      </c>
    </row>
    <row r="1000" spans="1:17" x14ac:dyDescent="0.3">
      <c r="A1000" s="44"/>
      <c r="B1000" s="44"/>
      <c r="C1000" s="44"/>
      <c r="D1000" s="44"/>
      <c r="E1000" s="44"/>
      <c r="F1000" s="44"/>
      <c r="G1000" s="44" t="s">
        <v>2232</v>
      </c>
      <c r="H1000" s="44"/>
      <c r="I1000" s="44"/>
      <c r="J1000" s="44"/>
      <c r="K1000" s="44"/>
      <c r="L1000" s="44"/>
      <c r="M1000" s="44" t="str">
        <v>PL22B Sosnowiecki</v>
      </c>
      <c r="N1000" s="44" t="str">
        <v>PL22B Sosnowiecki</v>
      </c>
      <c r="O1000" s="44" t="str">
        <v>PL22B Sosnowiecki</v>
      </c>
      <c r="P1000" s="44" t="str">
        <v>PL22B Sosnowiecki</v>
      </c>
      <c r="Q1000" s="44" t="str">
        <v>PL22B Sosnowiecki</v>
      </c>
    </row>
    <row r="1001" spans="1:17" x14ac:dyDescent="0.3">
      <c r="A1001" s="44"/>
      <c r="B1001" s="44"/>
      <c r="C1001" s="44"/>
      <c r="D1001" s="44"/>
      <c r="E1001" s="44"/>
      <c r="F1001" s="44"/>
      <c r="G1001" s="44" t="s">
        <v>2233</v>
      </c>
      <c r="H1001" s="44"/>
      <c r="I1001" s="44"/>
      <c r="J1001" s="44"/>
      <c r="K1001" s="44"/>
      <c r="L1001" s="44"/>
      <c r="M1001" s="44" t="str">
        <v>PL22C Tyski</v>
      </c>
      <c r="N1001" s="44" t="str">
        <v>PL22C Tyski</v>
      </c>
      <c r="O1001" s="44" t="str">
        <v>PL22C Tyski</v>
      </c>
      <c r="P1001" s="44" t="str">
        <v>PL22C Tyski</v>
      </c>
      <c r="Q1001" s="44" t="str">
        <v>PL22C Tyski</v>
      </c>
    </row>
    <row r="1002" spans="1:17" x14ac:dyDescent="0.3">
      <c r="A1002" s="44"/>
      <c r="B1002" s="44"/>
      <c r="C1002" s="44"/>
      <c r="D1002" s="44"/>
      <c r="E1002" s="44"/>
      <c r="F1002" s="44"/>
      <c r="G1002" s="44" t="s">
        <v>2234</v>
      </c>
      <c r="H1002" s="44"/>
      <c r="I1002" s="44"/>
      <c r="J1002" s="44"/>
      <c r="K1002" s="44"/>
      <c r="L1002" s="44"/>
      <c r="M1002" s="44" t="str">
        <v>PL411 Pilski</v>
      </c>
      <c r="N1002" s="44" t="str">
        <v>PL411 Pilski</v>
      </c>
      <c r="O1002" s="44" t="str">
        <v>PL411 Pilski</v>
      </c>
      <c r="P1002" s="44" t="str">
        <v>PL411 Pilski</v>
      </c>
      <c r="Q1002" s="44" t="str">
        <v>PL411 Pilski</v>
      </c>
    </row>
    <row r="1003" spans="1:17" x14ac:dyDescent="0.3">
      <c r="A1003" s="44"/>
      <c r="B1003" s="44"/>
      <c r="C1003" s="44"/>
      <c r="D1003" s="44"/>
      <c r="E1003" s="44"/>
      <c r="F1003" s="44"/>
      <c r="G1003" s="44" t="s">
        <v>2235</v>
      </c>
      <c r="H1003" s="44"/>
      <c r="I1003" s="44"/>
      <c r="J1003" s="44"/>
      <c r="K1003" s="44"/>
      <c r="L1003" s="44"/>
      <c r="M1003" s="44" t="str">
        <v>PL414 Koniński</v>
      </c>
      <c r="N1003" s="44" t="str">
        <v>PL414 Koniński</v>
      </c>
      <c r="O1003" s="44" t="str">
        <v>PL414 Koniński</v>
      </c>
      <c r="P1003" s="44" t="str">
        <v>PL414 Koniński</v>
      </c>
      <c r="Q1003" s="44" t="str">
        <v>PL414 Koniński</v>
      </c>
    </row>
    <row r="1004" spans="1:17" x14ac:dyDescent="0.3">
      <c r="A1004" s="44"/>
      <c r="B1004" s="44"/>
      <c r="C1004" s="44"/>
      <c r="D1004" s="44"/>
      <c r="E1004" s="44"/>
      <c r="F1004" s="44"/>
      <c r="G1004" s="44" t="s">
        <v>2236</v>
      </c>
      <c r="H1004" s="44"/>
      <c r="I1004" s="44"/>
      <c r="J1004" s="44"/>
      <c r="K1004" s="44"/>
      <c r="L1004" s="44"/>
      <c r="M1004" s="44" t="str">
        <v>PL415 Miasto Poznań</v>
      </c>
      <c r="N1004" s="44" t="str">
        <v>PL415 Miasto Poznań</v>
      </c>
      <c r="O1004" s="44" t="str">
        <v>PL415 Miasto Poznań</v>
      </c>
      <c r="P1004" s="44" t="str">
        <v>PL415 Miasto Poznań</v>
      </c>
      <c r="Q1004" s="44" t="str">
        <v>PL415 Miasto Poznań</v>
      </c>
    </row>
    <row r="1005" spans="1:17" x14ac:dyDescent="0.3">
      <c r="A1005" s="44"/>
      <c r="B1005" s="44"/>
      <c r="C1005" s="44"/>
      <c r="D1005" s="44"/>
      <c r="E1005" s="44"/>
      <c r="F1005" s="44"/>
      <c r="G1005" s="44" t="s">
        <v>2237</v>
      </c>
      <c r="H1005" s="44"/>
      <c r="I1005" s="44"/>
      <c r="J1005" s="44"/>
      <c r="K1005" s="44"/>
      <c r="L1005" s="44"/>
      <c r="M1005" s="44" t="str">
        <v>PL416 Kaliski</v>
      </c>
      <c r="N1005" s="44" t="str">
        <v>PL416 Kaliski</v>
      </c>
      <c r="O1005" s="44" t="str">
        <v>PL416 Kaliski</v>
      </c>
      <c r="P1005" s="44" t="str">
        <v>PL416 Kaliski</v>
      </c>
      <c r="Q1005" s="44" t="str">
        <v>PL416 Kaliski</v>
      </c>
    </row>
    <row r="1006" spans="1:17" x14ac:dyDescent="0.3">
      <c r="A1006" s="44"/>
      <c r="B1006" s="44"/>
      <c r="C1006" s="44"/>
      <c r="D1006" s="44"/>
      <c r="E1006" s="44"/>
      <c r="F1006" s="44"/>
      <c r="G1006" s="44" t="s">
        <v>2238</v>
      </c>
      <c r="H1006" s="44"/>
      <c r="I1006" s="44"/>
      <c r="J1006" s="44"/>
      <c r="K1006" s="44"/>
      <c r="L1006" s="44"/>
      <c r="M1006" s="44" t="str">
        <v>PL417 Leszczyński</v>
      </c>
      <c r="N1006" s="44" t="str">
        <v>PL417 Leszczyński</v>
      </c>
      <c r="O1006" s="44" t="str">
        <v>PL417 Leszczyński</v>
      </c>
      <c r="P1006" s="44" t="str">
        <v>PL417 Leszczyński</v>
      </c>
      <c r="Q1006" s="44" t="str">
        <v>PL417 Leszczyński</v>
      </c>
    </row>
    <row r="1007" spans="1:17" x14ac:dyDescent="0.3">
      <c r="A1007" s="44"/>
      <c r="B1007" s="44"/>
      <c r="C1007" s="44"/>
      <c r="D1007" s="44"/>
      <c r="E1007" s="44"/>
      <c r="F1007" s="44"/>
      <c r="G1007" s="44" t="s">
        <v>2239</v>
      </c>
      <c r="H1007" s="44"/>
      <c r="I1007" s="44"/>
      <c r="J1007" s="44"/>
      <c r="K1007" s="44"/>
      <c r="L1007" s="44"/>
      <c r="M1007" s="44" t="str">
        <v>PL418 Poznański</v>
      </c>
      <c r="N1007" s="44" t="str">
        <v>PL418 Poznański</v>
      </c>
      <c r="O1007" s="44" t="str">
        <v>PL418 Poznański</v>
      </c>
      <c r="P1007" s="44" t="str">
        <v>PL418 Poznański</v>
      </c>
      <c r="Q1007" s="44" t="str">
        <v>PL418 Poznański</v>
      </c>
    </row>
    <row r="1008" spans="1:17" x14ac:dyDescent="0.3">
      <c r="A1008" s="44"/>
      <c r="B1008" s="44"/>
      <c r="C1008" s="44"/>
      <c r="D1008" s="44"/>
      <c r="E1008" s="44"/>
      <c r="F1008" s="44"/>
      <c r="G1008" s="44" t="s">
        <v>2240</v>
      </c>
      <c r="H1008" s="44"/>
      <c r="I1008" s="44"/>
      <c r="J1008" s="44"/>
      <c r="K1008" s="44"/>
      <c r="L1008" s="44"/>
      <c r="M1008" s="44" t="str">
        <v>PL424 Miasto Szczecin</v>
      </c>
      <c r="N1008" s="44" t="str">
        <v>PL424 Miasto Szczecin</v>
      </c>
      <c r="O1008" s="44" t="str">
        <v>PL424 Miasto Szczecin</v>
      </c>
      <c r="P1008" s="44" t="str">
        <v>PL424 Miasto Szczecin</v>
      </c>
      <c r="Q1008" s="44" t="str">
        <v>PL424 Miasto Szczecin</v>
      </c>
    </row>
    <row r="1009" spans="1:17" x14ac:dyDescent="0.3">
      <c r="A1009" s="44"/>
      <c r="B1009" s="44"/>
      <c r="C1009" s="44"/>
      <c r="D1009" s="44"/>
      <c r="E1009" s="44"/>
      <c r="F1009" s="44"/>
      <c r="G1009" s="44" t="s">
        <v>2241</v>
      </c>
      <c r="H1009" s="44"/>
      <c r="I1009" s="44"/>
      <c r="J1009" s="44"/>
      <c r="K1009" s="44"/>
      <c r="L1009" s="44"/>
      <c r="M1009" s="44" t="str">
        <v>PL426 Koszaliński</v>
      </c>
      <c r="N1009" s="44" t="str">
        <v>PL426 Koszaliński</v>
      </c>
      <c r="O1009" s="44" t="str">
        <v>PL426 Koszaliński</v>
      </c>
      <c r="P1009" s="44" t="str">
        <v>PL426 Koszaliński</v>
      </c>
      <c r="Q1009" s="44" t="str">
        <v>PL426 Koszaliński</v>
      </c>
    </row>
    <row r="1010" spans="1:17" x14ac:dyDescent="0.3">
      <c r="A1010" s="44"/>
      <c r="B1010" s="44"/>
      <c r="C1010" s="44"/>
      <c r="D1010" s="44"/>
      <c r="E1010" s="44"/>
      <c r="F1010" s="44"/>
      <c r="G1010" s="44" t="s">
        <v>2242</v>
      </c>
      <c r="H1010" s="44"/>
      <c r="I1010" s="44"/>
      <c r="J1010" s="44"/>
      <c r="K1010" s="44"/>
      <c r="L1010" s="44"/>
      <c r="M1010" s="44" t="str">
        <v>PL427 Szczecinecko-pyrzycki</v>
      </c>
      <c r="N1010" s="44" t="str">
        <v>PL427 Szczecinecko-pyrzycki</v>
      </c>
      <c r="O1010" s="44" t="str">
        <v>PL427 Szczecinecko-pyrzycki</v>
      </c>
      <c r="P1010" s="44" t="str">
        <v>PL427 Szczecinecko-pyrzycki</v>
      </c>
      <c r="Q1010" s="44" t="str">
        <v>PL427 Szczecinecko-pyrzycki</v>
      </c>
    </row>
    <row r="1011" spans="1:17" x14ac:dyDescent="0.3">
      <c r="A1011" s="44"/>
      <c r="B1011" s="44"/>
      <c r="C1011" s="44"/>
      <c r="D1011" s="44"/>
      <c r="E1011" s="44"/>
      <c r="F1011" s="44"/>
      <c r="G1011" s="44" t="s">
        <v>2243</v>
      </c>
      <c r="H1011" s="44"/>
      <c r="I1011" s="44"/>
      <c r="J1011" s="44"/>
      <c r="K1011" s="44"/>
      <c r="L1011" s="44"/>
      <c r="M1011" s="44" t="str">
        <v>PL428 Szczeciński</v>
      </c>
      <c r="N1011" s="44" t="str">
        <v>PL428 Szczeciński</v>
      </c>
      <c r="O1011" s="44" t="str">
        <v>PL428 Szczeciński</v>
      </c>
      <c r="P1011" s="44" t="str">
        <v>PL428 Szczeciński</v>
      </c>
      <c r="Q1011" s="44" t="str">
        <v>PL428 Szczeciński</v>
      </c>
    </row>
    <row r="1012" spans="1:17" x14ac:dyDescent="0.3">
      <c r="A1012" s="44"/>
      <c r="B1012" s="44"/>
      <c r="C1012" s="44"/>
      <c r="D1012" s="44"/>
      <c r="E1012" s="44"/>
      <c r="F1012" s="44"/>
      <c r="G1012" s="44" t="s">
        <v>2244</v>
      </c>
      <c r="H1012" s="44"/>
      <c r="I1012" s="44"/>
      <c r="J1012" s="44"/>
      <c r="K1012" s="44"/>
      <c r="L1012" s="44"/>
      <c r="M1012" s="44" t="str">
        <v>PL431 Gorzowski</v>
      </c>
      <c r="N1012" s="44" t="str">
        <v>PL431 Gorzowski</v>
      </c>
      <c r="O1012" s="44" t="str">
        <v>PL431 Gorzowski</v>
      </c>
      <c r="P1012" s="44" t="str">
        <v>PL431 Gorzowski</v>
      </c>
      <c r="Q1012" s="44" t="str">
        <v>PL431 Gorzowski</v>
      </c>
    </row>
    <row r="1013" spans="1:17" x14ac:dyDescent="0.3">
      <c r="A1013" s="44"/>
      <c r="B1013" s="44"/>
      <c r="C1013" s="44"/>
      <c r="D1013" s="44"/>
      <c r="E1013" s="44"/>
      <c r="F1013" s="44"/>
      <c r="G1013" s="44" t="s">
        <v>2245</v>
      </c>
      <c r="H1013" s="44"/>
      <c r="I1013" s="44"/>
      <c r="J1013" s="44"/>
      <c r="K1013" s="44"/>
      <c r="L1013" s="44"/>
      <c r="M1013" s="44" t="str">
        <v>PL432 Zielonogórski</v>
      </c>
      <c r="N1013" s="44" t="str">
        <v>PL432 Zielonogórski</v>
      </c>
      <c r="O1013" s="44" t="str">
        <v>PL432 Zielonogórski</v>
      </c>
      <c r="P1013" s="44" t="str">
        <v>PL432 Zielonogórski</v>
      </c>
      <c r="Q1013" s="44" t="str">
        <v>PL432 Zielonogórski</v>
      </c>
    </row>
    <row r="1014" spans="1:17" x14ac:dyDescent="0.3">
      <c r="A1014" s="44"/>
      <c r="B1014" s="44"/>
      <c r="C1014" s="44"/>
      <c r="D1014" s="44"/>
      <c r="E1014" s="44"/>
      <c r="F1014" s="44"/>
      <c r="G1014" s="44" t="s">
        <v>2246</v>
      </c>
      <c r="H1014" s="44"/>
      <c r="I1014" s="44"/>
      <c r="J1014" s="44"/>
      <c r="K1014" s="44"/>
      <c r="L1014" s="44"/>
      <c r="M1014" s="44" t="str">
        <v>PL514 Miasto Wrocław</v>
      </c>
      <c r="N1014" s="44" t="str">
        <v>PL514 Miasto Wrocław</v>
      </c>
      <c r="O1014" s="44" t="str">
        <v>PL514 Miasto Wrocław</v>
      </c>
      <c r="P1014" s="44" t="str">
        <v>PL514 Miasto Wrocław</v>
      </c>
      <c r="Q1014" s="44" t="str">
        <v>PL514 Miasto Wrocław</v>
      </c>
    </row>
    <row r="1015" spans="1:17" x14ac:dyDescent="0.3">
      <c r="A1015" s="44"/>
      <c r="B1015" s="44"/>
      <c r="C1015" s="44"/>
      <c r="D1015" s="44"/>
      <c r="E1015" s="44"/>
      <c r="F1015" s="44"/>
      <c r="G1015" s="44" t="s">
        <v>2247</v>
      </c>
      <c r="H1015" s="44"/>
      <c r="I1015" s="44"/>
      <c r="J1015" s="44"/>
      <c r="K1015" s="44"/>
      <c r="L1015" s="44"/>
      <c r="M1015" s="44" t="str">
        <v>PL515 Jeleniogórski</v>
      </c>
      <c r="N1015" s="44" t="str">
        <v>PL515 Jeleniogórski</v>
      </c>
      <c r="O1015" s="44" t="str">
        <v>PL515 Jeleniogórski</v>
      </c>
      <c r="P1015" s="44" t="str">
        <v>PL515 Jeleniogórski</v>
      </c>
      <c r="Q1015" s="44" t="str">
        <v>PL515 Jeleniogórski</v>
      </c>
    </row>
    <row r="1016" spans="1:17" x14ac:dyDescent="0.3">
      <c r="A1016" s="44"/>
      <c r="B1016" s="44"/>
      <c r="C1016" s="44"/>
      <c r="D1016" s="44"/>
      <c r="E1016" s="44"/>
      <c r="F1016" s="44"/>
      <c r="G1016" s="44" t="s">
        <v>2248</v>
      </c>
      <c r="H1016" s="44"/>
      <c r="I1016" s="44"/>
      <c r="J1016" s="44"/>
      <c r="K1016" s="44"/>
      <c r="L1016" s="44"/>
      <c r="M1016" s="44" t="str">
        <v>PL516 Legnicko-głogowski</v>
      </c>
      <c r="N1016" s="44" t="str">
        <v>PL516 Legnicko-głogowski</v>
      </c>
      <c r="O1016" s="44" t="str">
        <v>PL516 Legnicko-głogowski</v>
      </c>
      <c r="P1016" s="44" t="str">
        <v>PL516 Legnicko-głogowski</v>
      </c>
      <c r="Q1016" s="44" t="str">
        <v>PL516 Legnicko-głogowski</v>
      </c>
    </row>
    <row r="1017" spans="1:17" x14ac:dyDescent="0.3">
      <c r="A1017" s="44"/>
      <c r="B1017" s="44"/>
      <c r="C1017" s="44"/>
      <c r="D1017" s="44"/>
      <c r="E1017" s="44"/>
      <c r="F1017" s="44"/>
      <c r="G1017" s="44" t="s">
        <v>2249</v>
      </c>
      <c r="H1017" s="44"/>
      <c r="I1017" s="44"/>
      <c r="J1017" s="44"/>
      <c r="K1017" s="44"/>
      <c r="L1017" s="44"/>
      <c r="M1017" s="44" t="str">
        <v>PL517 Wałbrzyski</v>
      </c>
      <c r="N1017" s="44" t="str">
        <v>PL517 Wałbrzyski</v>
      </c>
      <c r="O1017" s="44" t="str">
        <v>PL517 Wałbrzyski</v>
      </c>
      <c r="P1017" s="44" t="str">
        <v>PL517 Wałbrzyski</v>
      </c>
      <c r="Q1017" s="44" t="str">
        <v>PL517 Wałbrzyski</v>
      </c>
    </row>
    <row r="1018" spans="1:17" x14ac:dyDescent="0.3">
      <c r="A1018" s="44"/>
      <c r="B1018" s="44"/>
      <c r="C1018" s="44"/>
      <c r="D1018" s="44"/>
      <c r="E1018" s="44"/>
      <c r="F1018" s="44"/>
      <c r="G1018" s="44" t="s">
        <v>2250</v>
      </c>
      <c r="H1018" s="44"/>
      <c r="I1018" s="44"/>
      <c r="J1018" s="44"/>
      <c r="K1018" s="44"/>
      <c r="L1018" s="44"/>
      <c r="M1018" s="44" t="str">
        <v>PL518 Wrocławski</v>
      </c>
      <c r="N1018" s="44" t="str">
        <v>PL518 Wrocławski</v>
      </c>
      <c r="O1018" s="44" t="str">
        <v>PL518 Wrocławski</v>
      </c>
      <c r="P1018" s="44" t="str">
        <v>PL518 Wrocławski</v>
      </c>
      <c r="Q1018" s="44" t="str">
        <v>PL518 Wrocławski</v>
      </c>
    </row>
    <row r="1019" spans="1:17" x14ac:dyDescent="0.3">
      <c r="A1019" s="44"/>
      <c r="B1019" s="44"/>
      <c r="C1019" s="44"/>
      <c r="D1019" s="44"/>
      <c r="E1019" s="44"/>
      <c r="F1019" s="44"/>
      <c r="G1019" s="44" t="s">
        <v>2251</v>
      </c>
      <c r="H1019" s="44"/>
      <c r="I1019" s="44"/>
      <c r="J1019" s="44"/>
      <c r="K1019" s="44"/>
      <c r="L1019" s="44"/>
      <c r="M1019" s="44" t="str">
        <v>PL523 Nyski</v>
      </c>
      <c r="N1019" s="44" t="str">
        <v>PL523 Nyski</v>
      </c>
      <c r="O1019" s="44" t="str">
        <v>PL523 Nyski</v>
      </c>
      <c r="P1019" s="44" t="str">
        <v>PL523 Nyski</v>
      </c>
      <c r="Q1019" s="44" t="str">
        <v>PL523 Nyski</v>
      </c>
    </row>
    <row r="1020" spans="1:17" x14ac:dyDescent="0.3">
      <c r="A1020" s="44"/>
      <c r="B1020" s="44"/>
      <c r="C1020" s="44"/>
      <c r="D1020" s="44"/>
      <c r="E1020" s="44"/>
      <c r="F1020" s="44"/>
      <c r="G1020" s="44" t="s">
        <v>2252</v>
      </c>
      <c r="H1020" s="44"/>
      <c r="I1020" s="44"/>
      <c r="J1020" s="44"/>
      <c r="K1020" s="44"/>
      <c r="L1020" s="44"/>
      <c r="M1020" s="44" t="str">
        <v>PL524 Opolski</v>
      </c>
      <c r="N1020" s="44" t="str">
        <v>PL524 Opolski</v>
      </c>
      <c r="O1020" s="44" t="str">
        <v>PL524 Opolski</v>
      </c>
      <c r="P1020" s="44" t="str">
        <v>PL524 Opolski</v>
      </c>
      <c r="Q1020" s="44" t="str">
        <v>PL524 Opolski</v>
      </c>
    </row>
    <row r="1021" spans="1:17" x14ac:dyDescent="0.3">
      <c r="A1021" s="44"/>
      <c r="B1021" s="44"/>
      <c r="C1021" s="44"/>
      <c r="D1021" s="44"/>
      <c r="E1021" s="44"/>
      <c r="F1021" s="44"/>
      <c r="G1021" s="44" t="s">
        <v>2253</v>
      </c>
      <c r="H1021" s="44"/>
      <c r="I1021" s="44"/>
      <c r="J1021" s="44"/>
      <c r="K1021" s="44"/>
      <c r="L1021" s="44"/>
      <c r="M1021" s="44" t="str">
        <v>PL613 Bydgosko-toruński</v>
      </c>
      <c r="N1021" s="44" t="str">
        <v>PL613 Bydgosko-toruński</v>
      </c>
      <c r="O1021" s="44" t="str">
        <v>PL613 Bydgosko-toruński</v>
      </c>
      <c r="P1021" s="44" t="str">
        <v>PL613 Bydgosko-toruński</v>
      </c>
      <c r="Q1021" s="44" t="str">
        <v>PL613 Bydgosko-toruński</v>
      </c>
    </row>
    <row r="1022" spans="1:17" x14ac:dyDescent="0.3">
      <c r="A1022" s="44"/>
      <c r="B1022" s="44"/>
      <c r="C1022" s="44"/>
      <c r="D1022" s="44"/>
      <c r="E1022" s="44"/>
      <c r="F1022" s="44"/>
      <c r="G1022" s="44" t="s">
        <v>2254</v>
      </c>
      <c r="H1022" s="44"/>
      <c r="I1022" s="44"/>
      <c r="J1022" s="44"/>
      <c r="K1022" s="44"/>
      <c r="L1022" s="44"/>
      <c r="M1022" s="44" t="str">
        <v>PL616 Grudziądzki</v>
      </c>
      <c r="N1022" s="44" t="str">
        <v>PL616 Grudziądzki</v>
      </c>
      <c r="O1022" s="44" t="str">
        <v>PL616 Grudziądzki</v>
      </c>
      <c r="P1022" s="44" t="str">
        <v>PL616 Grudziądzki</v>
      </c>
      <c r="Q1022" s="44" t="str">
        <v>PL616 Grudziądzki</v>
      </c>
    </row>
    <row r="1023" spans="1:17" x14ac:dyDescent="0.3">
      <c r="A1023" s="44"/>
      <c r="B1023" s="44"/>
      <c r="C1023" s="44"/>
      <c r="D1023" s="44"/>
      <c r="E1023" s="44"/>
      <c r="F1023" s="44"/>
      <c r="G1023" s="44" t="s">
        <v>2255</v>
      </c>
      <c r="H1023" s="44"/>
      <c r="I1023" s="44"/>
      <c r="J1023" s="44"/>
      <c r="K1023" s="44"/>
      <c r="L1023" s="44"/>
      <c r="M1023" s="44" t="str">
        <v>PL617 Inowrocławski</v>
      </c>
      <c r="N1023" s="44" t="str">
        <v>PL617 Inowrocławski</v>
      </c>
      <c r="O1023" s="44" t="str">
        <v>PL617 Inowrocławski</v>
      </c>
      <c r="P1023" s="44" t="str">
        <v>PL617 Inowrocławski</v>
      </c>
      <c r="Q1023" s="44" t="str">
        <v>PL617 Inowrocławski</v>
      </c>
    </row>
    <row r="1024" spans="1:17" x14ac:dyDescent="0.3">
      <c r="A1024" s="44"/>
      <c r="B1024" s="44"/>
      <c r="C1024" s="44"/>
      <c r="D1024" s="44"/>
      <c r="E1024" s="44"/>
      <c r="F1024" s="44"/>
      <c r="G1024" s="44" t="s">
        <v>2256</v>
      </c>
      <c r="H1024" s="44"/>
      <c r="I1024" s="44"/>
      <c r="J1024" s="44"/>
      <c r="K1024" s="44"/>
      <c r="L1024" s="44"/>
      <c r="M1024" s="44" t="str">
        <v>PL618 Świecki</v>
      </c>
      <c r="N1024" s="44" t="str">
        <v>PL618 Świecki</v>
      </c>
      <c r="O1024" s="44" t="str">
        <v>PL618 Świecki</v>
      </c>
      <c r="P1024" s="44" t="str">
        <v>PL618 Świecki</v>
      </c>
      <c r="Q1024" s="44" t="str">
        <v>PL618 Świecki</v>
      </c>
    </row>
    <row r="1025" spans="1:17" x14ac:dyDescent="0.3">
      <c r="A1025" s="44"/>
      <c r="B1025" s="44"/>
      <c r="C1025" s="44"/>
      <c r="D1025" s="44"/>
      <c r="E1025" s="44"/>
      <c r="F1025" s="44"/>
      <c r="G1025" s="44" t="s">
        <v>2257</v>
      </c>
      <c r="H1025" s="44"/>
      <c r="I1025" s="44"/>
      <c r="J1025" s="44"/>
      <c r="K1025" s="44"/>
      <c r="L1025" s="44"/>
      <c r="M1025" s="44" t="str">
        <v>PL619 Włocławski</v>
      </c>
      <c r="N1025" s="44" t="str">
        <v>PL619 Włocławski</v>
      </c>
      <c r="O1025" s="44" t="str">
        <v>PL619 Włocławski</v>
      </c>
      <c r="P1025" s="44" t="str">
        <v>PL619 Włocławski</v>
      </c>
      <c r="Q1025" s="44" t="str">
        <v>PL619 Włocławski</v>
      </c>
    </row>
    <row r="1026" spans="1:17" x14ac:dyDescent="0.3">
      <c r="A1026" s="44"/>
      <c r="B1026" s="44"/>
      <c r="C1026" s="44"/>
      <c r="D1026" s="44"/>
      <c r="E1026" s="44"/>
      <c r="F1026" s="44"/>
      <c r="G1026" s="44" t="s">
        <v>2258</v>
      </c>
      <c r="H1026" s="44"/>
      <c r="I1026" s="44"/>
      <c r="J1026" s="44"/>
      <c r="K1026" s="44"/>
      <c r="L1026" s="44"/>
      <c r="M1026" s="44" t="str">
        <v>PL621 Elbląski</v>
      </c>
      <c r="N1026" s="44" t="str">
        <v>PL621 Elbląski</v>
      </c>
      <c r="O1026" s="44" t="str">
        <v>PL621 Elbląski</v>
      </c>
      <c r="P1026" s="44" t="str">
        <v>PL621 Elbląski</v>
      </c>
      <c r="Q1026" s="44" t="str">
        <v>PL621 Elbląski</v>
      </c>
    </row>
    <row r="1027" spans="1:17" x14ac:dyDescent="0.3">
      <c r="A1027" s="44"/>
      <c r="B1027" s="44"/>
      <c r="C1027" s="44"/>
      <c r="D1027" s="44"/>
      <c r="E1027" s="44"/>
      <c r="F1027" s="44"/>
      <c r="G1027" s="44" t="s">
        <v>2259</v>
      </c>
      <c r="H1027" s="44"/>
      <c r="I1027" s="44"/>
      <c r="J1027" s="44"/>
      <c r="K1027" s="44"/>
      <c r="L1027" s="44"/>
      <c r="M1027" s="44" t="str">
        <v>PL622 Olsztyński</v>
      </c>
      <c r="N1027" s="44" t="str">
        <v>PL622 Olsztyński</v>
      </c>
      <c r="O1027" s="44" t="str">
        <v>PL622 Olsztyński</v>
      </c>
      <c r="P1027" s="44" t="str">
        <v>PL622 Olsztyński</v>
      </c>
      <c r="Q1027" s="44" t="str">
        <v>PL622 Olsztyński</v>
      </c>
    </row>
    <row r="1028" spans="1:17" x14ac:dyDescent="0.3">
      <c r="A1028" s="44"/>
      <c r="B1028" s="44"/>
      <c r="C1028" s="44"/>
      <c r="D1028" s="44"/>
      <c r="E1028" s="44"/>
      <c r="F1028" s="44"/>
      <c r="G1028" s="44" t="s">
        <v>2260</v>
      </c>
      <c r="H1028" s="44"/>
      <c r="I1028" s="44"/>
      <c r="J1028" s="44"/>
      <c r="K1028" s="44"/>
      <c r="L1028" s="44"/>
      <c r="M1028" s="44" t="str">
        <v>PL623 Ełcki</v>
      </c>
      <c r="N1028" s="44" t="str">
        <v>PL623 Ełcki</v>
      </c>
      <c r="O1028" s="44" t="str">
        <v>PL623 Ełcki</v>
      </c>
      <c r="P1028" s="44" t="str">
        <v>PL623 Ełcki</v>
      </c>
      <c r="Q1028" s="44" t="str">
        <v>PL623 Ełcki</v>
      </c>
    </row>
    <row r="1029" spans="1:17" x14ac:dyDescent="0.3">
      <c r="A1029" s="44"/>
      <c r="B1029" s="44"/>
      <c r="C1029" s="44"/>
      <c r="D1029" s="44"/>
      <c r="E1029" s="44"/>
      <c r="F1029" s="44"/>
      <c r="G1029" s="44" t="s">
        <v>2261</v>
      </c>
      <c r="H1029" s="44"/>
      <c r="I1029" s="44"/>
      <c r="J1029" s="44"/>
      <c r="K1029" s="44"/>
      <c r="L1029" s="44"/>
      <c r="M1029" s="44" t="str">
        <v>PL633 Trójmiejski</v>
      </c>
      <c r="N1029" s="44" t="str">
        <v>PL633 Trójmiejski</v>
      </c>
      <c r="O1029" s="44" t="str">
        <v>PL633 Trójmiejski</v>
      </c>
      <c r="P1029" s="44" t="str">
        <v>PL633 Trójmiejski</v>
      </c>
      <c r="Q1029" s="44" t="str">
        <v>PL633 Trójmiejski</v>
      </c>
    </row>
    <row r="1030" spans="1:17" x14ac:dyDescent="0.3">
      <c r="A1030" s="44"/>
      <c r="B1030" s="44"/>
      <c r="C1030" s="44"/>
      <c r="D1030" s="44"/>
      <c r="E1030" s="44"/>
      <c r="F1030" s="44"/>
      <c r="G1030" s="44" t="s">
        <v>2262</v>
      </c>
      <c r="H1030" s="44"/>
      <c r="I1030" s="44"/>
      <c r="J1030" s="44"/>
      <c r="K1030" s="44"/>
      <c r="L1030" s="44"/>
      <c r="M1030" s="44" t="str">
        <v>PL634 Gdański</v>
      </c>
      <c r="N1030" s="44" t="str">
        <v>PL634 Gdański</v>
      </c>
      <c r="O1030" s="44" t="str">
        <v>PL634 Gdański</v>
      </c>
      <c r="P1030" s="44" t="str">
        <v>PL634 Gdański</v>
      </c>
      <c r="Q1030" s="44" t="str">
        <v>PL634 Gdański</v>
      </c>
    </row>
    <row r="1031" spans="1:17" x14ac:dyDescent="0.3">
      <c r="A1031" s="44"/>
      <c r="B1031" s="44"/>
      <c r="C1031" s="44"/>
      <c r="D1031" s="44"/>
      <c r="E1031" s="44"/>
      <c r="F1031" s="44"/>
      <c r="G1031" s="44" t="s">
        <v>2263</v>
      </c>
      <c r="H1031" s="44"/>
      <c r="I1031" s="44"/>
      <c r="J1031" s="44"/>
      <c r="K1031" s="44"/>
      <c r="L1031" s="44"/>
      <c r="M1031" s="44" t="str">
        <v>PL636 Słupski</v>
      </c>
      <c r="N1031" s="44" t="str">
        <v>PL636 Słupski</v>
      </c>
      <c r="O1031" s="44" t="str">
        <v>PL636 Słupski</v>
      </c>
      <c r="P1031" s="44" t="str">
        <v>PL636 Słupski</v>
      </c>
      <c r="Q1031" s="44" t="str">
        <v>PL636 Słupski</v>
      </c>
    </row>
    <row r="1032" spans="1:17" x14ac:dyDescent="0.3">
      <c r="A1032" s="44"/>
      <c r="B1032" s="44"/>
      <c r="C1032" s="44"/>
      <c r="D1032" s="44"/>
      <c r="E1032" s="44"/>
      <c r="F1032" s="44"/>
      <c r="G1032" s="44" t="s">
        <v>2264</v>
      </c>
      <c r="H1032" s="44"/>
      <c r="I1032" s="44"/>
      <c r="J1032" s="44"/>
      <c r="K1032" s="44"/>
      <c r="L1032" s="44"/>
      <c r="M1032" s="44" t="str">
        <v>PL637 Chojnicki</v>
      </c>
      <c r="N1032" s="44" t="str">
        <v>PL637 Chojnicki</v>
      </c>
      <c r="O1032" s="44" t="str">
        <v>PL637 Chojnicki</v>
      </c>
      <c r="P1032" s="44" t="str">
        <v>PL637 Chojnicki</v>
      </c>
      <c r="Q1032" s="44" t="str">
        <v>PL637 Chojnicki</v>
      </c>
    </row>
    <row r="1033" spans="1:17" x14ac:dyDescent="0.3">
      <c r="A1033" s="44"/>
      <c r="B1033" s="44"/>
      <c r="C1033" s="44"/>
      <c r="D1033" s="44"/>
      <c r="E1033" s="44"/>
      <c r="F1033" s="44"/>
      <c r="G1033" s="44" t="s">
        <v>2265</v>
      </c>
      <c r="H1033" s="44"/>
      <c r="I1033" s="44"/>
      <c r="J1033" s="44"/>
      <c r="K1033" s="44"/>
      <c r="L1033" s="44"/>
      <c r="M1033" s="44" t="str">
        <v>PL638 Starogardzki</v>
      </c>
      <c r="N1033" s="44" t="str">
        <v>PL638 Starogardzki</v>
      </c>
      <c r="O1033" s="44" t="str">
        <v>PL638 Starogardzki</v>
      </c>
      <c r="P1033" s="44" t="str">
        <v>PL638 Starogardzki</v>
      </c>
      <c r="Q1033" s="44" t="str">
        <v>PL638 Starogardzki</v>
      </c>
    </row>
    <row r="1034" spans="1:17" x14ac:dyDescent="0.3">
      <c r="A1034" s="44"/>
      <c r="B1034" s="44"/>
      <c r="C1034" s="44"/>
      <c r="D1034" s="44"/>
      <c r="E1034" s="44"/>
      <c r="F1034" s="44"/>
      <c r="G1034" s="44" t="s">
        <v>2266</v>
      </c>
      <c r="H1034" s="44"/>
      <c r="I1034" s="44"/>
      <c r="J1034" s="44"/>
      <c r="K1034" s="44"/>
      <c r="L1034" s="44"/>
      <c r="M1034" s="44" t="str">
        <v>PL711 Miasto Łódź</v>
      </c>
      <c r="N1034" s="44" t="str">
        <v>PL711 Miasto Łódź</v>
      </c>
      <c r="O1034" s="44" t="str">
        <v>PL711 Miasto Łódź</v>
      </c>
      <c r="P1034" s="44" t="str">
        <v>PL711 Miasto Łódź</v>
      </c>
      <c r="Q1034" s="44" t="str">
        <v>PL711 Miasto Łódź</v>
      </c>
    </row>
    <row r="1035" spans="1:17" x14ac:dyDescent="0.3">
      <c r="A1035" s="44"/>
      <c r="B1035" s="44"/>
      <c r="C1035" s="44"/>
      <c r="D1035" s="44"/>
      <c r="E1035" s="44"/>
      <c r="F1035" s="44"/>
      <c r="G1035" s="44" t="s">
        <v>2267</v>
      </c>
      <c r="H1035" s="44"/>
      <c r="I1035" s="44"/>
      <c r="J1035" s="44"/>
      <c r="K1035" s="44"/>
      <c r="L1035" s="44"/>
      <c r="M1035" s="44" t="str">
        <v>PL712 Łódzki</v>
      </c>
      <c r="N1035" s="44" t="str">
        <v>PL712 Łódzki</v>
      </c>
      <c r="O1035" s="44" t="str">
        <v>PL712 Łódzki</v>
      </c>
      <c r="P1035" s="44" t="str">
        <v>PL712 Łódzki</v>
      </c>
      <c r="Q1035" s="44" t="str">
        <v>PL712 Łódzki</v>
      </c>
    </row>
    <row r="1036" spans="1:17" x14ac:dyDescent="0.3">
      <c r="A1036" s="44"/>
      <c r="B1036" s="44"/>
      <c r="C1036" s="44"/>
      <c r="D1036" s="44"/>
      <c r="E1036" s="44"/>
      <c r="F1036" s="44"/>
      <c r="G1036" s="44" t="s">
        <v>2268</v>
      </c>
      <c r="H1036" s="44"/>
      <c r="I1036" s="44"/>
      <c r="J1036" s="44"/>
      <c r="K1036" s="44"/>
      <c r="L1036" s="44"/>
      <c r="M1036" s="44" t="str">
        <v>PL713 Piotrkowski</v>
      </c>
      <c r="N1036" s="44" t="str">
        <v>PL713 Piotrkowski</v>
      </c>
      <c r="O1036" s="44" t="str">
        <v>PL713 Piotrkowski</v>
      </c>
      <c r="P1036" s="44" t="str">
        <v>PL713 Piotrkowski</v>
      </c>
      <c r="Q1036" s="44" t="str">
        <v>PL713 Piotrkowski</v>
      </c>
    </row>
    <row r="1037" spans="1:17" x14ac:dyDescent="0.3">
      <c r="A1037" s="44"/>
      <c r="B1037" s="44"/>
      <c r="C1037" s="44"/>
      <c r="D1037" s="44"/>
      <c r="E1037" s="44"/>
      <c r="F1037" s="44"/>
      <c r="G1037" s="44" t="s">
        <v>2269</v>
      </c>
      <c r="H1037" s="44"/>
      <c r="I1037" s="44"/>
      <c r="J1037" s="44"/>
      <c r="K1037" s="44"/>
      <c r="L1037" s="44"/>
      <c r="M1037" s="44" t="str">
        <v>PL714 Sieradzki</v>
      </c>
      <c r="N1037" s="44" t="str">
        <v>PL714 Sieradzki</v>
      </c>
      <c r="O1037" s="44" t="str">
        <v>PL714 Sieradzki</v>
      </c>
      <c r="P1037" s="44" t="str">
        <v>PL714 Sieradzki</v>
      </c>
      <c r="Q1037" s="44" t="str">
        <v>PL714 Sieradzki</v>
      </c>
    </row>
    <row r="1038" spans="1:17" x14ac:dyDescent="0.3">
      <c r="A1038" s="44"/>
      <c r="B1038" s="44"/>
      <c r="C1038" s="44"/>
      <c r="D1038" s="44"/>
      <c r="E1038" s="44"/>
      <c r="F1038" s="44"/>
      <c r="G1038" s="44" t="s">
        <v>2270</v>
      </c>
      <c r="H1038" s="44"/>
      <c r="I1038" s="44"/>
      <c r="J1038" s="44"/>
      <c r="K1038" s="44"/>
      <c r="L1038" s="44"/>
      <c r="M1038" s="44" t="str">
        <v>PL715 Skierniewicki</v>
      </c>
      <c r="N1038" s="44" t="str">
        <v>PL715 Skierniewicki</v>
      </c>
      <c r="O1038" s="44" t="str">
        <v>PL715 Skierniewicki</v>
      </c>
      <c r="P1038" s="44" t="str">
        <v>PL715 Skierniewicki</v>
      </c>
      <c r="Q1038" s="44" t="str">
        <v>PL715 Skierniewicki</v>
      </c>
    </row>
    <row r="1039" spans="1:17" x14ac:dyDescent="0.3">
      <c r="A1039" s="44"/>
      <c r="B1039" s="44"/>
      <c r="C1039" s="44"/>
      <c r="D1039" s="44"/>
      <c r="E1039" s="44"/>
      <c r="F1039" s="44"/>
      <c r="G1039" s="44" t="s">
        <v>2271</v>
      </c>
      <c r="H1039" s="44"/>
      <c r="I1039" s="44"/>
      <c r="J1039" s="44"/>
      <c r="K1039" s="44"/>
      <c r="L1039" s="44"/>
      <c r="M1039" s="44" t="str">
        <v>PL721 Kielecki</v>
      </c>
      <c r="N1039" s="44" t="str">
        <v>PL721 Kielecki</v>
      </c>
      <c r="O1039" s="44" t="str">
        <v>PL721 Kielecki</v>
      </c>
      <c r="P1039" s="44" t="str">
        <v>PL721 Kielecki</v>
      </c>
      <c r="Q1039" s="44" t="str">
        <v>PL721 Kielecki</v>
      </c>
    </row>
    <row r="1040" spans="1:17" x14ac:dyDescent="0.3">
      <c r="A1040" s="44"/>
      <c r="B1040" s="44"/>
      <c r="C1040" s="44"/>
      <c r="D1040" s="44"/>
      <c r="E1040" s="44"/>
      <c r="F1040" s="44"/>
      <c r="G1040" s="44" t="s">
        <v>2272</v>
      </c>
      <c r="H1040" s="44"/>
      <c r="I1040" s="44"/>
      <c r="J1040" s="44"/>
      <c r="K1040" s="44"/>
      <c r="L1040" s="44"/>
      <c r="M1040" s="44" t="str">
        <v>PL722 Sandomiersko-jędrzejowski</v>
      </c>
      <c r="N1040" s="44" t="str">
        <v>PL722 Sandomiersko-jędrzejowski</v>
      </c>
      <c r="O1040" s="44" t="str">
        <v>PL722 Sandomiersko-jędrzejowski</v>
      </c>
      <c r="P1040" s="44" t="str">
        <v>PL722 Sandomiersko-jędrzejowski</v>
      </c>
      <c r="Q1040" s="44" t="str">
        <v>PL722 Sandomiersko-jędrzejowski</v>
      </c>
    </row>
    <row r="1041" spans="1:17" x14ac:dyDescent="0.3">
      <c r="A1041" s="44"/>
      <c r="B1041" s="44"/>
      <c r="C1041" s="44"/>
      <c r="D1041" s="44"/>
      <c r="E1041" s="44"/>
      <c r="F1041" s="44"/>
      <c r="G1041" s="44" t="s">
        <v>2273</v>
      </c>
      <c r="H1041" s="44"/>
      <c r="I1041" s="44"/>
      <c r="J1041" s="44"/>
      <c r="K1041" s="44"/>
      <c r="L1041" s="44"/>
      <c r="M1041" s="44" t="str">
        <v>PL811 Bialski</v>
      </c>
      <c r="N1041" s="44" t="str">
        <v>PL811 Bialski</v>
      </c>
      <c r="O1041" s="44" t="str">
        <v>PL811 Bialski</v>
      </c>
      <c r="P1041" s="44" t="str">
        <v>PL811 Bialski</v>
      </c>
      <c r="Q1041" s="44" t="str">
        <v>PL811 Bialski</v>
      </c>
    </row>
    <row r="1042" spans="1:17" x14ac:dyDescent="0.3">
      <c r="A1042" s="44"/>
      <c r="B1042" s="44"/>
      <c r="C1042" s="44"/>
      <c r="D1042" s="44"/>
      <c r="E1042" s="44"/>
      <c r="F1042" s="44"/>
      <c r="G1042" s="44" t="s">
        <v>2274</v>
      </c>
      <c r="H1042" s="44"/>
      <c r="I1042" s="44"/>
      <c r="J1042" s="44"/>
      <c r="K1042" s="44"/>
      <c r="L1042" s="44"/>
      <c r="M1042" s="44" t="str">
        <v>PL812 Chełmsko-zamojski</v>
      </c>
      <c r="N1042" s="44" t="str">
        <v>PL812 Chełmsko-zamojski</v>
      </c>
      <c r="O1042" s="44" t="str">
        <v>PL812 Chełmsko-zamojski</v>
      </c>
      <c r="P1042" s="44" t="str">
        <v>PL812 Chełmsko-zamojski</v>
      </c>
      <c r="Q1042" s="44" t="str">
        <v>PL812 Chełmsko-zamojski</v>
      </c>
    </row>
    <row r="1043" spans="1:17" x14ac:dyDescent="0.3">
      <c r="A1043" s="44"/>
      <c r="B1043" s="44"/>
      <c r="C1043" s="44"/>
      <c r="D1043" s="44"/>
      <c r="E1043" s="44"/>
      <c r="F1043" s="44"/>
      <c r="G1043" s="44" t="s">
        <v>2275</v>
      </c>
      <c r="H1043" s="44"/>
      <c r="I1043" s="44"/>
      <c r="J1043" s="44"/>
      <c r="K1043" s="44"/>
      <c r="L1043" s="44"/>
      <c r="M1043" s="44" t="str">
        <v>PL814 Lubelski</v>
      </c>
      <c r="N1043" s="44" t="str">
        <v>PL814 Lubelski</v>
      </c>
      <c r="O1043" s="44" t="str">
        <v>PL814 Lubelski</v>
      </c>
      <c r="P1043" s="44" t="str">
        <v>PL814 Lubelski</v>
      </c>
      <c r="Q1043" s="44" t="str">
        <v>PL814 Lubelski</v>
      </c>
    </row>
    <row r="1044" spans="1:17" x14ac:dyDescent="0.3">
      <c r="A1044" s="44"/>
      <c r="B1044" s="44"/>
      <c r="C1044" s="44"/>
      <c r="D1044" s="44"/>
      <c r="E1044" s="44"/>
      <c r="F1044" s="44"/>
      <c r="G1044" s="44" t="s">
        <v>2276</v>
      </c>
      <c r="H1044" s="44"/>
      <c r="I1044" s="44"/>
      <c r="J1044" s="44"/>
      <c r="K1044" s="44"/>
      <c r="L1044" s="44"/>
      <c r="M1044" s="44" t="str">
        <v>PL815 Puławski</v>
      </c>
      <c r="N1044" s="44" t="str">
        <v>PL815 Puławski</v>
      </c>
      <c r="O1044" s="44" t="str">
        <v>PL815 Puławski</v>
      </c>
      <c r="P1044" s="44" t="str">
        <v>PL815 Puławski</v>
      </c>
      <c r="Q1044" s="44" t="str">
        <v>PL815 Puławski</v>
      </c>
    </row>
    <row r="1045" spans="1:17" x14ac:dyDescent="0.3">
      <c r="A1045" s="44"/>
      <c r="B1045" s="44"/>
      <c r="C1045" s="44"/>
      <c r="D1045" s="44"/>
      <c r="E1045" s="44"/>
      <c r="F1045" s="44"/>
      <c r="G1045" s="44" t="s">
        <v>2277</v>
      </c>
      <c r="H1045" s="44"/>
      <c r="I1045" s="44"/>
      <c r="J1045" s="44"/>
      <c r="K1045" s="44"/>
      <c r="L1045" s="44"/>
      <c r="M1045" s="44" t="str">
        <v>PL821 Krośnieński</v>
      </c>
      <c r="N1045" s="44" t="str">
        <v>PL821 Krośnieński</v>
      </c>
      <c r="O1045" s="44" t="str">
        <v>PL821 Krośnieński</v>
      </c>
      <c r="P1045" s="44" t="str">
        <v>PL821 Krośnieński</v>
      </c>
      <c r="Q1045" s="44" t="str">
        <v>PL821 Krośnieński</v>
      </c>
    </row>
    <row r="1046" spans="1:17" x14ac:dyDescent="0.3">
      <c r="A1046" s="44"/>
      <c r="B1046" s="44"/>
      <c r="C1046" s="44"/>
      <c r="D1046" s="44"/>
      <c r="E1046" s="44"/>
      <c r="F1046" s="44"/>
      <c r="G1046" s="44" t="s">
        <v>2278</v>
      </c>
      <c r="H1046" s="44"/>
      <c r="I1046" s="44"/>
      <c r="J1046" s="44"/>
      <c r="K1046" s="44"/>
      <c r="L1046" s="44"/>
      <c r="M1046" s="44" t="str">
        <v>PL822 Przemyski</v>
      </c>
      <c r="N1046" s="44" t="str">
        <v>PL822 Przemyski</v>
      </c>
      <c r="O1046" s="44" t="str">
        <v>PL822 Przemyski</v>
      </c>
      <c r="P1046" s="44" t="str">
        <v>PL822 Przemyski</v>
      </c>
      <c r="Q1046" s="44" t="str">
        <v>PL822 Przemyski</v>
      </c>
    </row>
    <row r="1047" spans="1:17" x14ac:dyDescent="0.3">
      <c r="A1047" s="44"/>
      <c r="B1047" s="44"/>
      <c r="C1047" s="44"/>
      <c r="D1047" s="44"/>
      <c r="E1047" s="44"/>
      <c r="F1047" s="44"/>
      <c r="G1047" s="44" t="s">
        <v>2279</v>
      </c>
      <c r="H1047" s="44"/>
      <c r="I1047" s="44"/>
      <c r="J1047" s="44"/>
      <c r="K1047" s="44"/>
      <c r="L1047" s="44"/>
      <c r="M1047" s="44" t="str">
        <v>PL823 Rzeszowski</v>
      </c>
      <c r="N1047" s="44" t="str">
        <v>PL823 Rzeszowski</v>
      </c>
      <c r="O1047" s="44" t="str">
        <v>PL823 Rzeszowski</v>
      </c>
      <c r="P1047" s="44" t="str">
        <v>PL823 Rzeszowski</v>
      </c>
      <c r="Q1047" s="44" t="str">
        <v>PL823 Rzeszowski</v>
      </c>
    </row>
    <row r="1048" spans="1:17" x14ac:dyDescent="0.3">
      <c r="A1048" s="44"/>
      <c r="B1048" s="44"/>
      <c r="C1048" s="44"/>
      <c r="D1048" s="44"/>
      <c r="E1048" s="44"/>
      <c r="F1048" s="44"/>
      <c r="G1048" s="44" t="s">
        <v>2280</v>
      </c>
      <c r="H1048" s="44"/>
      <c r="I1048" s="44"/>
      <c r="J1048" s="44"/>
      <c r="K1048" s="44"/>
      <c r="L1048" s="44"/>
      <c r="M1048" s="44" t="str">
        <v>PL824 Tarnobrzeski</v>
      </c>
      <c r="N1048" s="44" t="str">
        <v>PL824 Tarnobrzeski</v>
      </c>
      <c r="O1048" s="44" t="str">
        <v>PL824 Tarnobrzeski</v>
      </c>
      <c r="P1048" s="44" t="str">
        <v>PL824 Tarnobrzeski</v>
      </c>
      <c r="Q1048" s="44" t="str">
        <v>PL824 Tarnobrzeski</v>
      </c>
    </row>
    <row r="1049" spans="1:17" x14ac:dyDescent="0.3">
      <c r="A1049" s="44"/>
      <c r="B1049" s="44"/>
      <c r="C1049" s="44"/>
      <c r="D1049" s="44"/>
      <c r="E1049" s="44"/>
      <c r="F1049" s="44"/>
      <c r="G1049" s="44" t="s">
        <v>2281</v>
      </c>
      <c r="H1049" s="44"/>
      <c r="I1049" s="44"/>
      <c r="J1049" s="44"/>
      <c r="K1049" s="44"/>
      <c r="L1049" s="44"/>
      <c r="M1049" s="44" t="str">
        <v>PL841 Białostocki</v>
      </c>
      <c r="N1049" s="44" t="str">
        <v>PL841 Białostocki</v>
      </c>
      <c r="O1049" s="44" t="str">
        <v>PL841 Białostocki</v>
      </c>
      <c r="P1049" s="44" t="str">
        <v>PL841 Białostocki</v>
      </c>
      <c r="Q1049" s="44" t="str">
        <v>PL841 Białostocki</v>
      </c>
    </row>
    <row r="1050" spans="1:17" x14ac:dyDescent="0.3">
      <c r="A1050" s="44"/>
      <c r="B1050" s="44"/>
      <c r="C1050" s="44"/>
      <c r="D1050" s="44"/>
      <c r="E1050" s="44"/>
      <c r="F1050" s="44"/>
      <c r="G1050" s="44" t="s">
        <v>2282</v>
      </c>
      <c r="H1050" s="44"/>
      <c r="I1050" s="44"/>
      <c r="J1050" s="44"/>
      <c r="K1050" s="44"/>
      <c r="L1050" s="44"/>
      <c r="M1050" s="44" t="str">
        <v>PL842 Łomżyński</v>
      </c>
      <c r="N1050" s="44" t="str">
        <v>PL842 Łomżyński</v>
      </c>
      <c r="O1050" s="44" t="str">
        <v>PL842 Łomżyński</v>
      </c>
      <c r="P1050" s="44" t="str">
        <v>PL842 Łomżyński</v>
      </c>
      <c r="Q1050" s="44" t="str">
        <v>PL842 Łomżyński</v>
      </c>
    </row>
    <row r="1051" spans="1:17" x14ac:dyDescent="0.3">
      <c r="A1051" s="44"/>
      <c r="B1051" s="44"/>
      <c r="C1051" s="44"/>
      <c r="D1051" s="44"/>
      <c r="E1051" s="44"/>
      <c r="F1051" s="44"/>
      <c r="G1051" s="44" t="s">
        <v>2283</v>
      </c>
      <c r="H1051" s="44"/>
      <c r="I1051" s="44"/>
      <c r="J1051" s="44"/>
      <c r="K1051" s="44"/>
      <c r="L1051" s="44"/>
      <c r="M1051" s="44" t="str">
        <v>PL843 Suwalski</v>
      </c>
      <c r="N1051" s="44" t="str">
        <v>PL843 Suwalski</v>
      </c>
      <c r="O1051" s="44" t="str">
        <v>PL843 Suwalski</v>
      </c>
      <c r="P1051" s="44" t="str">
        <v>PL843 Suwalski</v>
      </c>
      <c r="Q1051" s="44" t="str">
        <v>PL843 Suwalski</v>
      </c>
    </row>
    <row r="1052" spans="1:17" x14ac:dyDescent="0.3">
      <c r="A1052" s="44"/>
      <c r="B1052" s="44"/>
      <c r="C1052" s="44"/>
      <c r="D1052" s="44"/>
      <c r="E1052" s="44"/>
      <c r="F1052" s="44"/>
      <c r="G1052" s="44" t="s">
        <v>2284</v>
      </c>
      <c r="H1052" s="44"/>
      <c r="I1052" s="44"/>
      <c r="J1052" s="44"/>
      <c r="K1052" s="44"/>
      <c r="L1052" s="44"/>
      <c r="M1052" s="44" t="str">
        <v>PL911 Miasto Warszawa</v>
      </c>
      <c r="N1052" s="44" t="str">
        <v>PL911 Miasto Warszawa</v>
      </c>
      <c r="O1052" s="44" t="str">
        <v>PL911 Miasto Warszawa</v>
      </c>
      <c r="P1052" s="44" t="str">
        <v>PL911 Miasto Warszawa</v>
      </c>
      <c r="Q1052" s="44" t="str">
        <v>PL911 Miasto Warszawa</v>
      </c>
    </row>
    <row r="1053" spans="1:17" x14ac:dyDescent="0.3">
      <c r="A1053" s="44"/>
      <c r="B1053" s="44"/>
      <c r="C1053" s="44"/>
      <c r="D1053" s="44"/>
      <c r="E1053" s="44"/>
      <c r="F1053" s="44"/>
      <c r="G1053" s="44" t="s">
        <v>2285</v>
      </c>
      <c r="H1053" s="44"/>
      <c r="I1053" s="44"/>
      <c r="J1053" s="44"/>
      <c r="K1053" s="44"/>
      <c r="L1053" s="44"/>
      <c r="M1053" s="44" t="str">
        <v>PL912 Warszawski wschodni</v>
      </c>
      <c r="N1053" s="44" t="str">
        <v>PL912 Warszawski wschodni</v>
      </c>
      <c r="O1053" s="44" t="str">
        <v>PL912 Warszawski wschodni</v>
      </c>
      <c r="P1053" s="44" t="str">
        <v>PL912 Warszawski wschodni</v>
      </c>
      <c r="Q1053" s="44" t="str">
        <v>PL912 Warszawski wschodni</v>
      </c>
    </row>
    <row r="1054" spans="1:17" x14ac:dyDescent="0.3">
      <c r="A1054" s="44"/>
      <c r="B1054" s="44"/>
      <c r="C1054" s="44"/>
      <c r="D1054" s="44"/>
      <c r="E1054" s="44"/>
      <c r="F1054" s="44"/>
      <c r="G1054" s="44" t="s">
        <v>2286</v>
      </c>
      <c r="H1054" s="44"/>
      <c r="I1054" s="44"/>
      <c r="J1054" s="44"/>
      <c r="K1054" s="44"/>
      <c r="L1054" s="44"/>
      <c r="M1054" s="44" t="str">
        <v>PL913 Warszawski zachodni</v>
      </c>
      <c r="N1054" s="44" t="str">
        <v>PL913 Warszawski zachodni</v>
      </c>
      <c r="O1054" s="44" t="str">
        <v>PL913 Warszawski zachodni</v>
      </c>
      <c r="P1054" s="44" t="str">
        <v>PL913 Warszawski zachodni</v>
      </c>
      <c r="Q1054" s="44" t="str">
        <v>PL913 Warszawski zachodni</v>
      </c>
    </row>
    <row r="1055" spans="1:17" x14ac:dyDescent="0.3">
      <c r="A1055" s="44"/>
      <c r="B1055" s="44"/>
      <c r="C1055" s="44"/>
      <c r="D1055" s="44"/>
      <c r="E1055" s="44"/>
      <c r="F1055" s="44"/>
      <c r="G1055" s="44" t="s">
        <v>2287</v>
      </c>
      <c r="H1055" s="44"/>
      <c r="I1055" s="44"/>
      <c r="J1055" s="44"/>
      <c r="K1055" s="44"/>
      <c r="L1055" s="44"/>
      <c r="M1055" s="44" t="str">
        <v>PL921 Radomski</v>
      </c>
      <c r="N1055" s="44" t="str">
        <v>PL921 Radomski</v>
      </c>
      <c r="O1055" s="44" t="str">
        <v>PL921 Radomski</v>
      </c>
      <c r="P1055" s="44" t="str">
        <v>PL921 Radomski</v>
      </c>
      <c r="Q1055" s="44" t="str">
        <v>PL921 Radomski</v>
      </c>
    </row>
    <row r="1056" spans="1:17" x14ac:dyDescent="0.3">
      <c r="A1056" s="44"/>
      <c r="B1056" s="44"/>
      <c r="C1056" s="44"/>
      <c r="D1056" s="44"/>
      <c r="E1056" s="44"/>
      <c r="F1056" s="44"/>
      <c r="G1056" s="44" t="s">
        <v>2288</v>
      </c>
      <c r="H1056" s="44"/>
      <c r="I1056" s="44"/>
      <c r="J1056" s="44"/>
      <c r="K1056" s="44"/>
      <c r="L1056" s="44"/>
      <c r="M1056" s="44" t="str">
        <v>PL922 Ciechanowski</v>
      </c>
      <c r="N1056" s="44" t="str">
        <v>PL922 Ciechanowski</v>
      </c>
      <c r="O1056" s="44" t="str">
        <v>PL922 Ciechanowski</v>
      </c>
      <c r="P1056" s="44" t="str">
        <v>PL922 Ciechanowski</v>
      </c>
      <c r="Q1056" s="44" t="str">
        <v>PL922 Ciechanowski</v>
      </c>
    </row>
    <row r="1057" spans="1:17" x14ac:dyDescent="0.3">
      <c r="A1057" s="44"/>
      <c r="B1057" s="44"/>
      <c r="C1057" s="44"/>
      <c r="D1057" s="44"/>
      <c r="E1057" s="44"/>
      <c r="F1057" s="44"/>
      <c r="G1057" s="44" t="s">
        <v>2289</v>
      </c>
      <c r="H1057" s="44"/>
      <c r="I1057" s="44"/>
      <c r="J1057" s="44"/>
      <c r="K1057" s="44"/>
      <c r="L1057" s="44"/>
      <c r="M1057" s="44" t="str">
        <v>PL923 Płocki</v>
      </c>
      <c r="N1057" s="44" t="str">
        <v>PL923 Płocki</v>
      </c>
      <c r="O1057" s="44" t="str">
        <v>PL923 Płocki</v>
      </c>
      <c r="P1057" s="44" t="str">
        <v>PL923 Płocki</v>
      </c>
      <c r="Q1057" s="44" t="str">
        <v>PL923 Płocki</v>
      </c>
    </row>
    <row r="1058" spans="1:17" x14ac:dyDescent="0.3">
      <c r="A1058" s="44"/>
      <c r="B1058" s="44"/>
      <c r="C1058" s="44"/>
      <c r="D1058" s="44"/>
      <c r="E1058" s="44"/>
      <c r="F1058" s="44"/>
      <c r="G1058" s="44" t="s">
        <v>2290</v>
      </c>
      <c r="H1058" s="44"/>
      <c r="I1058" s="44"/>
      <c r="J1058" s="44"/>
      <c r="K1058" s="44"/>
      <c r="L1058" s="44"/>
      <c r="M1058" s="44" t="str">
        <v>PL924 Ostrołęcki</v>
      </c>
      <c r="N1058" s="44" t="str">
        <v>PL924 Ostrołęcki</v>
      </c>
      <c r="O1058" s="44" t="str">
        <v>PL924 Ostrołęcki</v>
      </c>
      <c r="P1058" s="44" t="str">
        <v>PL924 Ostrołęcki</v>
      </c>
      <c r="Q1058" s="44" t="str">
        <v>PL924 Ostrołęcki</v>
      </c>
    </row>
    <row r="1059" spans="1:17" x14ac:dyDescent="0.3">
      <c r="A1059" s="44"/>
      <c r="B1059" s="44"/>
      <c r="C1059" s="44"/>
      <c r="D1059" s="44"/>
      <c r="E1059" s="44"/>
      <c r="F1059" s="44"/>
      <c r="G1059" s="44" t="s">
        <v>2291</v>
      </c>
      <c r="H1059" s="44"/>
      <c r="I1059" s="44"/>
      <c r="J1059" s="44"/>
      <c r="K1059" s="44"/>
      <c r="L1059" s="44"/>
      <c r="M1059" s="44" t="str">
        <v>PL925 Siedlecki</v>
      </c>
      <c r="N1059" s="44" t="str">
        <v>PL925 Siedlecki</v>
      </c>
      <c r="O1059" s="44" t="str">
        <v>PL925 Siedlecki</v>
      </c>
      <c r="P1059" s="44" t="str">
        <v>PL925 Siedlecki</v>
      </c>
      <c r="Q1059" s="44" t="str">
        <v>PL925 Siedlecki</v>
      </c>
    </row>
    <row r="1060" spans="1:17" x14ac:dyDescent="0.3">
      <c r="A1060" s="44"/>
      <c r="B1060" s="44"/>
      <c r="C1060" s="44"/>
      <c r="D1060" s="44"/>
      <c r="E1060" s="44"/>
      <c r="F1060" s="44"/>
      <c r="G1060" s="44" t="s">
        <v>2292</v>
      </c>
      <c r="H1060" s="44"/>
      <c r="I1060" s="44"/>
      <c r="J1060" s="44"/>
      <c r="K1060" s="44"/>
      <c r="L1060" s="44"/>
      <c r="M1060" s="44" t="str">
        <v>PL926 Żyrardowski</v>
      </c>
      <c r="N1060" s="44" t="str">
        <v>PL926 Żyrardowski</v>
      </c>
      <c r="O1060" s="44" t="str">
        <v>PL926 Żyrardowski</v>
      </c>
      <c r="P1060" s="44" t="str">
        <v>PL926 Żyrardowski</v>
      </c>
      <c r="Q1060" s="44" t="str">
        <v>PL926 Żyrardowski</v>
      </c>
    </row>
    <row r="1061" spans="1:17" x14ac:dyDescent="0.3">
      <c r="A1061" s="44"/>
      <c r="B1061" s="44"/>
      <c r="C1061" s="44"/>
      <c r="D1061" s="44"/>
      <c r="E1061" s="44"/>
      <c r="F1061" s="44"/>
      <c r="G1061" s="44" t="s">
        <v>2293</v>
      </c>
      <c r="H1061" s="44"/>
      <c r="I1061" s="44"/>
      <c r="J1061" s="44"/>
      <c r="K1061" s="44"/>
      <c r="L1061" s="44"/>
      <c r="M1061" s="44" t="str">
        <v>PLZZZ Extra-Regio NUTS 3</v>
      </c>
      <c r="N1061" s="44" t="str">
        <v>PLZZZ Extra-Regio NUTS 3</v>
      </c>
      <c r="O1061" s="44" t="str">
        <v>PLZZZ Extra-Regio NUTS 3</v>
      </c>
      <c r="P1061" s="44" t="str">
        <v>PLZZZ Extra-Regio NUTS 3</v>
      </c>
      <c r="Q1061" s="44" t="str">
        <v>PLZZZ Extra-Regio NUTS 3</v>
      </c>
    </row>
    <row r="1062" spans="1:17" x14ac:dyDescent="0.3">
      <c r="A1062" s="44"/>
      <c r="B1062" s="44"/>
      <c r="C1062" s="44"/>
      <c r="D1062" s="44"/>
      <c r="E1062" s="44"/>
      <c r="F1062" s="44"/>
      <c r="G1062" s="44" t="s">
        <v>2294</v>
      </c>
      <c r="H1062" s="44"/>
      <c r="I1062" s="44"/>
      <c r="J1062" s="44"/>
      <c r="K1062" s="44"/>
      <c r="L1062" s="44"/>
      <c r="M1062" s="44" t="str">
        <v>PT111 Alto Minho</v>
      </c>
      <c r="N1062" s="44" t="str">
        <v>PT111 Alto Minho</v>
      </c>
      <c r="O1062" s="44" t="str">
        <v>PT111 Alto Minho</v>
      </c>
      <c r="P1062" s="44" t="str">
        <v>PT111 Alto Minho</v>
      </c>
      <c r="Q1062" s="44" t="str">
        <v>PT111 Alto Minho</v>
      </c>
    </row>
    <row r="1063" spans="1:17" x14ac:dyDescent="0.3">
      <c r="A1063" s="44"/>
      <c r="B1063" s="44"/>
      <c r="C1063" s="44"/>
      <c r="D1063" s="44"/>
      <c r="E1063" s="44"/>
      <c r="F1063" s="44"/>
      <c r="G1063" s="44" t="s">
        <v>2295</v>
      </c>
      <c r="H1063" s="44"/>
      <c r="I1063" s="44"/>
      <c r="J1063" s="44"/>
      <c r="K1063" s="44"/>
      <c r="L1063" s="44"/>
      <c r="M1063" s="44" t="str">
        <v>PT112 Cávado</v>
      </c>
      <c r="N1063" s="44" t="str">
        <v>PT112 Cávado</v>
      </c>
      <c r="O1063" s="44" t="str">
        <v>PT112 Cávado</v>
      </c>
      <c r="P1063" s="44" t="str">
        <v>PT112 Cávado</v>
      </c>
      <c r="Q1063" s="44" t="str">
        <v>PT112 Cávado</v>
      </c>
    </row>
    <row r="1064" spans="1:17" x14ac:dyDescent="0.3">
      <c r="A1064" s="44"/>
      <c r="B1064" s="44"/>
      <c r="C1064" s="44"/>
      <c r="D1064" s="44"/>
      <c r="E1064" s="44"/>
      <c r="F1064" s="44"/>
      <c r="G1064" s="44" t="s">
        <v>2296</v>
      </c>
      <c r="H1064" s="44"/>
      <c r="I1064" s="44"/>
      <c r="J1064" s="44"/>
      <c r="K1064" s="44"/>
      <c r="L1064" s="44"/>
      <c r="M1064" s="44" t="str">
        <v>PT119 Ave</v>
      </c>
      <c r="N1064" s="44" t="str">
        <v>PT119 Ave</v>
      </c>
      <c r="O1064" s="44" t="str">
        <v>PT119 Ave</v>
      </c>
      <c r="P1064" s="44" t="str">
        <v>PT119 Ave</v>
      </c>
      <c r="Q1064" s="44" t="str">
        <v>PT119 Ave</v>
      </c>
    </row>
    <row r="1065" spans="1:17" x14ac:dyDescent="0.3">
      <c r="A1065" s="44"/>
      <c r="B1065" s="44"/>
      <c r="C1065" s="44"/>
      <c r="D1065" s="44"/>
      <c r="E1065" s="44"/>
      <c r="F1065" s="44"/>
      <c r="G1065" s="44" t="s">
        <v>2297</v>
      </c>
      <c r="H1065" s="44"/>
      <c r="I1065" s="44"/>
      <c r="J1065" s="44"/>
      <c r="K1065" s="44"/>
      <c r="L1065" s="44"/>
      <c r="M1065" s="44" t="str">
        <v>PT11A Área Metropolitana do Porto</v>
      </c>
      <c r="N1065" s="44" t="str">
        <v>PT11A Área Metropolitana do Porto</v>
      </c>
      <c r="O1065" s="44" t="str">
        <v>PT11A Área Metropolitana do Porto</v>
      </c>
      <c r="P1065" s="44" t="str">
        <v>PT11A Área Metropolitana do Porto</v>
      </c>
      <c r="Q1065" s="44" t="str">
        <v>PT11A Área Metropolitana do Porto</v>
      </c>
    </row>
    <row r="1066" spans="1:17" x14ac:dyDescent="0.3">
      <c r="A1066" s="44"/>
      <c r="B1066" s="44"/>
      <c r="C1066" s="44"/>
      <c r="D1066" s="44"/>
      <c r="E1066" s="44"/>
      <c r="F1066" s="44"/>
      <c r="G1066" s="44" t="s">
        <v>2298</v>
      </c>
      <c r="H1066" s="44"/>
      <c r="I1066" s="44"/>
      <c r="J1066" s="44"/>
      <c r="K1066" s="44"/>
      <c r="L1066" s="44"/>
      <c r="M1066" s="44" t="str">
        <v>PT11B Alto Tâmega</v>
      </c>
      <c r="N1066" s="44" t="str">
        <v>PT11B Alto Tâmega</v>
      </c>
      <c r="O1066" s="44" t="str">
        <v>PT11B Alto Tâmega</v>
      </c>
      <c r="P1066" s="44" t="str">
        <v>PT11B Alto Tâmega</v>
      </c>
      <c r="Q1066" s="44" t="str">
        <v>PT11B Alto Tâmega</v>
      </c>
    </row>
    <row r="1067" spans="1:17" x14ac:dyDescent="0.3">
      <c r="A1067" s="44"/>
      <c r="B1067" s="44"/>
      <c r="C1067" s="44"/>
      <c r="D1067" s="44"/>
      <c r="E1067" s="44"/>
      <c r="F1067" s="44"/>
      <c r="G1067" s="44" t="s">
        <v>2299</v>
      </c>
      <c r="H1067" s="44"/>
      <c r="I1067" s="44"/>
      <c r="J1067" s="44"/>
      <c r="K1067" s="44"/>
      <c r="L1067" s="44"/>
      <c r="M1067" s="44" t="str">
        <v>PT11C Tâmega e Sousa</v>
      </c>
      <c r="N1067" s="44" t="str">
        <v>PT11C Tâmega e Sousa</v>
      </c>
      <c r="O1067" s="44" t="str">
        <v>PT11C Tâmega e Sousa</v>
      </c>
      <c r="P1067" s="44" t="str">
        <v>PT11C Tâmega e Sousa</v>
      </c>
      <c r="Q1067" s="44" t="str">
        <v>PT11C Tâmega e Sousa</v>
      </c>
    </row>
    <row r="1068" spans="1:17" x14ac:dyDescent="0.3">
      <c r="A1068" s="44"/>
      <c r="B1068" s="44"/>
      <c r="C1068" s="44"/>
      <c r="D1068" s="44"/>
      <c r="E1068" s="44"/>
      <c r="F1068" s="44"/>
      <c r="G1068" s="44" t="s">
        <v>2300</v>
      </c>
      <c r="H1068" s="44"/>
      <c r="I1068" s="44"/>
      <c r="J1068" s="44"/>
      <c r="K1068" s="44"/>
      <c r="L1068" s="44"/>
      <c r="M1068" s="44" t="str">
        <v>PT11D Douro</v>
      </c>
      <c r="N1068" s="44" t="str">
        <v>PT11D Douro</v>
      </c>
      <c r="O1068" s="44" t="str">
        <v>PT11D Douro</v>
      </c>
      <c r="P1068" s="44" t="str">
        <v>PT11D Douro</v>
      </c>
      <c r="Q1068" s="44" t="str">
        <v>PT11D Douro</v>
      </c>
    </row>
    <row r="1069" spans="1:17" x14ac:dyDescent="0.3">
      <c r="A1069" s="44"/>
      <c r="B1069" s="44"/>
      <c r="C1069" s="44"/>
      <c r="D1069" s="44"/>
      <c r="E1069" s="44"/>
      <c r="F1069" s="44"/>
      <c r="G1069" s="44" t="s">
        <v>2301</v>
      </c>
      <c r="H1069" s="44"/>
      <c r="I1069" s="44"/>
      <c r="J1069" s="44"/>
      <c r="K1069" s="44"/>
      <c r="L1069" s="44"/>
      <c r="M1069" s="44" t="str">
        <v>PT11E Terras de Trás-os-Montes</v>
      </c>
      <c r="N1069" s="44" t="str">
        <v>PT11E Terras de Trás-os-Montes</v>
      </c>
      <c r="O1069" s="44" t="str">
        <v>PT11E Terras de Trás-os-Montes</v>
      </c>
      <c r="P1069" s="44" t="str">
        <v>PT11E Terras de Trás-os-Montes</v>
      </c>
      <c r="Q1069" s="44" t="str">
        <v>PT11E Terras de Trás-os-Montes</v>
      </c>
    </row>
    <row r="1070" spans="1:17" x14ac:dyDescent="0.3">
      <c r="A1070" s="44"/>
      <c r="B1070" s="44"/>
      <c r="C1070" s="44"/>
      <c r="D1070" s="44"/>
      <c r="E1070" s="44"/>
      <c r="F1070" s="44"/>
      <c r="G1070" s="44" t="s">
        <v>2302</v>
      </c>
      <c r="H1070" s="44"/>
      <c r="I1070" s="44"/>
      <c r="J1070" s="44"/>
      <c r="K1070" s="44"/>
      <c r="L1070" s="44"/>
      <c r="M1070" s="44" t="str">
        <v>PT150 Algarve</v>
      </c>
      <c r="N1070" s="44" t="str">
        <v>PT150 Algarve</v>
      </c>
      <c r="O1070" s="44" t="str">
        <v>PT150 Algarve</v>
      </c>
      <c r="P1070" s="44" t="str">
        <v>PT150 Algarve</v>
      </c>
      <c r="Q1070" s="44" t="str">
        <v>PT150 Algarve</v>
      </c>
    </row>
    <row r="1071" spans="1:17" x14ac:dyDescent="0.3">
      <c r="A1071" s="44"/>
      <c r="B1071" s="44"/>
      <c r="C1071" s="44"/>
      <c r="D1071" s="44"/>
      <c r="E1071" s="44"/>
      <c r="F1071" s="44"/>
      <c r="G1071" s="44" t="s">
        <v>2303</v>
      </c>
      <c r="H1071" s="44"/>
      <c r="I1071" s="44"/>
      <c r="J1071" s="44"/>
      <c r="K1071" s="44"/>
      <c r="L1071" s="44"/>
      <c r="M1071" s="44" t="str">
        <v>PT16B Oeste</v>
      </c>
      <c r="N1071" s="44" t="str">
        <v>PT16B Oeste</v>
      </c>
      <c r="O1071" s="44" t="str">
        <v>PT16B Oeste</v>
      </c>
      <c r="P1071" s="44" t="str">
        <v>PT16B Oeste</v>
      </c>
      <c r="Q1071" s="44" t="str">
        <v>PT16B Oeste</v>
      </c>
    </row>
    <row r="1072" spans="1:17" x14ac:dyDescent="0.3">
      <c r="A1072" s="44"/>
      <c r="B1072" s="44"/>
      <c r="C1072" s="44"/>
      <c r="D1072" s="44"/>
      <c r="E1072" s="44"/>
      <c r="F1072" s="44"/>
      <c r="G1072" s="44" t="s">
        <v>2304</v>
      </c>
      <c r="H1072" s="44"/>
      <c r="I1072" s="44"/>
      <c r="J1072" s="44"/>
      <c r="K1072" s="44"/>
      <c r="L1072" s="44"/>
      <c r="M1072" s="44" t="str">
        <v>PT16D Região de Aveiro</v>
      </c>
      <c r="N1072" s="44" t="str">
        <v>PT16D Região de Aveiro</v>
      </c>
      <c r="O1072" s="44" t="str">
        <v>PT16D Região de Aveiro</v>
      </c>
      <c r="P1072" s="44" t="str">
        <v>PT16D Região de Aveiro</v>
      </c>
      <c r="Q1072" s="44" t="str">
        <v>PT16D Região de Aveiro</v>
      </c>
    </row>
    <row r="1073" spans="1:17" x14ac:dyDescent="0.3">
      <c r="A1073" s="44"/>
      <c r="B1073" s="44"/>
      <c r="C1073" s="44"/>
      <c r="D1073" s="44"/>
      <c r="E1073" s="44"/>
      <c r="F1073" s="44"/>
      <c r="G1073" s="44" t="s">
        <v>2305</v>
      </c>
      <c r="H1073" s="44"/>
      <c r="I1073" s="44"/>
      <c r="J1073" s="44"/>
      <c r="K1073" s="44"/>
      <c r="L1073" s="44"/>
      <c r="M1073" s="44" t="str">
        <v>PT16E Região de Coimbra</v>
      </c>
      <c r="N1073" s="44" t="str">
        <v>PT16E Região de Coimbra</v>
      </c>
      <c r="O1073" s="44" t="str">
        <v>PT16E Região de Coimbra</v>
      </c>
      <c r="P1073" s="44" t="str">
        <v>PT16E Região de Coimbra</v>
      </c>
      <c r="Q1073" s="44" t="str">
        <v>PT16E Região de Coimbra</v>
      </c>
    </row>
    <row r="1074" spans="1:17" x14ac:dyDescent="0.3">
      <c r="A1074" s="44"/>
      <c r="B1074" s="44"/>
      <c r="C1074" s="44"/>
      <c r="D1074" s="44"/>
      <c r="E1074" s="44"/>
      <c r="F1074" s="44"/>
      <c r="G1074" s="44" t="s">
        <v>2306</v>
      </c>
      <c r="H1074" s="44"/>
      <c r="I1074" s="44"/>
      <c r="J1074" s="44"/>
      <c r="K1074" s="44"/>
      <c r="L1074" s="44"/>
      <c r="M1074" s="44" t="str">
        <v>PT16F Região de Leiria</v>
      </c>
      <c r="N1074" s="44" t="str">
        <v>PT16F Região de Leiria</v>
      </c>
      <c r="O1074" s="44" t="str">
        <v>PT16F Região de Leiria</v>
      </c>
      <c r="P1074" s="44" t="str">
        <v>PT16F Região de Leiria</v>
      </c>
      <c r="Q1074" s="44" t="str">
        <v>PT16F Região de Leiria</v>
      </c>
    </row>
    <row r="1075" spans="1:17" x14ac:dyDescent="0.3">
      <c r="A1075" s="44"/>
      <c r="B1075" s="44"/>
      <c r="C1075" s="44"/>
      <c r="D1075" s="44"/>
      <c r="E1075" s="44"/>
      <c r="F1075" s="44"/>
      <c r="G1075" s="44" t="s">
        <v>2307</v>
      </c>
      <c r="H1075" s="44"/>
      <c r="I1075" s="44"/>
      <c r="J1075" s="44"/>
      <c r="K1075" s="44"/>
      <c r="L1075" s="44"/>
      <c r="M1075" s="44" t="str">
        <v>PT16G Viseu Dão Lafões</v>
      </c>
      <c r="N1075" s="44" t="str">
        <v>PT16G Viseu Dão Lafões</v>
      </c>
      <c r="O1075" s="44" t="str">
        <v>PT16G Viseu Dão Lafões</v>
      </c>
      <c r="P1075" s="44" t="str">
        <v>PT16G Viseu Dão Lafões</v>
      </c>
      <c r="Q1075" s="44" t="str">
        <v>PT16G Viseu Dão Lafões</v>
      </c>
    </row>
    <row r="1076" spans="1:17" x14ac:dyDescent="0.3">
      <c r="A1076" s="44"/>
      <c r="B1076" s="44"/>
      <c r="C1076" s="44"/>
      <c r="D1076" s="44"/>
      <c r="E1076" s="44"/>
      <c r="F1076" s="44"/>
      <c r="G1076" s="44" t="s">
        <v>2308</v>
      </c>
      <c r="H1076" s="44"/>
      <c r="I1076" s="44"/>
      <c r="J1076" s="44"/>
      <c r="K1076" s="44"/>
      <c r="L1076" s="44"/>
      <c r="M1076" s="44" t="str">
        <v>PT16H Beira Baixa</v>
      </c>
      <c r="N1076" s="44" t="str">
        <v>PT16H Beira Baixa</v>
      </c>
      <c r="O1076" s="44" t="str">
        <v>PT16H Beira Baixa</v>
      </c>
      <c r="P1076" s="44" t="str">
        <v>PT16H Beira Baixa</v>
      </c>
      <c r="Q1076" s="44" t="str">
        <v>PT16H Beira Baixa</v>
      </c>
    </row>
    <row r="1077" spans="1:17" x14ac:dyDescent="0.3">
      <c r="A1077" s="44"/>
      <c r="B1077" s="44"/>
      <c r="C1077" s="44"/>
      <c r="D1077" s="44"/>
      <c r="E1077" s="44"/>
      <c r="F1077" s="44"/>
      <c r="G1077" s="44" t="s">
        <v>2309</v>
      </c>
      <c r="H1077" s="44"/>
      <c r="I1077" s="44"/>
      <c r="J1077" s="44"/>
      <c r="K1077" s="44"/>
      <c r="L1077" s="44"/>
      <c r="M1077" s="44" t="str">
        <v>PT16I Médio Tejo</v>
      </c>
      <c r="N1077" s="44" t="str">
        <v>PT16I Médio Tejo</v>
      </c>
      <c r="O1077" s="44" t="str">
        <v>PT16I Médio Tejo</v>
      </c>
      <c r="P1077" s="44" t="str">
        <v>PT16I Médio Tejo</v>
      </c>
      <c r="Q1077" s="44" t="str">
        <v>PT16I Médio Tejo</v>
      </c>
    </row>
    <row r="1078" spans="1:17" x14ac:dyDescent="0.3">
      <c r="A1078" s="44"/>
      <c r="B1078" s="44"/>
      <c r="C1078" s="44"/>
      <c r="D1078" s="44"/>
      <c r="E1078" s="44"/>
      <c r="F1078" s="44"/>
      <c r="G1078" s="44" t="s">
        <v>2310</v>
      </c>
      <c r="H1078" s="44"/>
      <c r="I1078" s="44"/>
      <c r="J1078" s="44"/>
      <c r="K1078" s="44"/>
      <c r="L1078" s="44"/>
      <c r="M1078" s="44" t="str">
        <v>PT16J Beiras e Serra da Estrela</v>
      </c>
      <c r="N1078" s="44" t="str">
        <v>PT16J Beiras e Serra da Estrela</v>
      </c>
      <c r="O1078" s="44" t="str">
        <v>PT16J Beiras e Serra da Estrela</v>
      </c>
      <c r="P1078" s="44" t="str">
        <v>PT16J Beiras e Serra da Estrela</v>
      </c>
      <c r="Q1078" s="44" t="str">
        <v>PT16J Beiras e Serra da Estrela</v>
      </c>
    </row>
    <row r="1079" spans="1:17" x14ac:dyDescent="0.3">
      <c r="A1079" s="44"/>
      <c r="B1079" s="44"/>
      <c r="C1079" s="44"/>
      <c r="D1079" s="44"/>
      <c r="E1079" s="44"/>
      <c r="F1079" s="44"/>
      <c r="G1079" s="44" t="s">
        <v>2311</v>
      </c>
      <c r="H1079" s="44"/>
      <c r="I1079" s="44"/>
      <c r="J1079" s="44"/>
      <c r="K1079" s="44"/>
      <c r="L1079" s="44"/>
      <c r="M1079" s="44" t="str">
        <v>PT170 Área Metropolitana de Lisboa</v>
      </c>
      <c r="N1079" s="44" t="str">
        <v>PT170 Área Metropolitana de Lisboa</v>
      </c>
      <c r="O1079" s="44" t="str">
        <v>PT170 Área Metropolitana de Lisboa</v>
      </c>
      <c r="P1079" s="44" t="str">
        <v>PT170 Área Metropolitana de Lisboa</v>
      </c>
      <c r="Q1079" s="44" t="str">
        <v>PT170 Área Metropolitana de Lisboa</v>
      </c>
    </row>
    <row r="1080" spans="1:17" x14ac:dyDescent="0.3">
      <c r="A1080" s="44"/>
      <c r="B1080" s="44"/>
      <c r="C1080" s="44"/>
      <c r="D1080" s="44"/>
      <c r="E1080" s="44"/>
      <c r="F1080" s="44"/>
      <c r="G1080" s="44" t="s">
        <v>2312</v>
      </c>
      <c r="H1080" s="44"/>
      <c r="I1080" s="44"/>
      <c r="J1080" s="44"/>
      <c r="K1080" s="44"/>
      <c r="L1080" s="44"/>
      <c r="M1080" s="44" t="str">
        <v>PT181 Alentejo Litoral</v>
      </c>
      <c r="N1080" s="44" t="str">
        <v>PT181 Alentejo Litoral</v>
      </c>
      <c r="O1080" s="44" t="str">
        <v>PT181 Alentejo Litoral</v>
      </c>
      <c r="P1080" s="44" t="str">
        <v>PT181 Alentejo Litoral</v>
      </c>
      <c r="Q1080" s="44" t="str">
        <v>PT181 Alentejo Litoral</v>
      </c>
    </row>
    <row r="1081" spans="1:17" x14ac:dyDescent="0.3">
      <c r="A1081" s="44"/>
      <c r="B1081" s="44"/>
      <c r="C1081" s="44"/>
      <c r="D1081" s="44"/>
      <c r="E1081" s="44"/>
      <c r="F1081" s="44"/>
      <c r="G1081" s="44" t="s">
        <v>2313</v>
      </c>
      <c r="H1081" s="44"/>
      <c r="I1081" s="44"/>
      <c r="J1081" s="44"/>
      <c r="K1081" s="44"/>
      <c r="L1081" s="44"/>
      <c r="M1081" s="44" t="str">
        <v>PT184 Baixo Alentejo</v>
      </c>
      <c r="N1081" s="44" t="str">
        <v>PT184 Baixo Alentejo</v>
      </c>
      <c r="O1081" s="44" t="str">
        <v>PT184 Baixo Alentejo</v>
      </c>
      <c r="P1081" s="44" t="str">
        <v>PT184 Baixo Alentejo</v>
      </c>
      <c r="Q1081" s="44" t="str">
        <v>PT184 Baixo Alentejo</v>
      </c>
    </row>
    <row r="1082" spans="1:17" x14ac:dyDescent="0.3">
      <c r="A1082" s="44"/>
      <c r="B1082" s="44"/>
      <c r="C1082" s="44"/>
      <c r="D1082" s="44"/>
      <c r="E1082" s="44"/>
      <c r="F1082" s="44"/>
      <c r="G1082" s="44" t="s">
        <v>2314</v>
      </c>
      <c r="H1082" s="44"/>
      <c r="I1082" s="44"/>
      <c r="J1082" s="44"/>
      <c r="K1082" s="44"/>
      <c r="L1082" s="44"/>
      <c r="M1082" s="44" t="str">
        <v>PT185 Lezíria do Tejo</v>
      </c>
      <c r="N1082" s="44" t="str">
        <v>PT185 Lezíria do Tejo</v>
      </c>
      <c r="O1082" s="44" t="str">
        <v>PT185 Lezíria do Tejo</v>
      </c>
      <c r="P1082" s="44" t="str">
        <v>PT185 Lezíria do Tejo</v>
      </c>
      <c r="Q1082" s="44" t="str">
        <v>PT185 Lezíria do Tejo</v>
      </c>
    </row>
    <row r="1083" spans="1:17" x14ac:dyDescent="0.3">
      <c r="A1083" s="44"/>
      <c r="B1083" s="44"/>
      <c r="C1083" s="44"/>
      <c r="D1083" s="44"/>
      <c r="E1083" s="44"/>
      <c r="F1083" s="44"/>
      <c r="G1083" s="44" t="s">
        <v>2315</v>
      </c>
      <c r="H1083" s="44"/>
      <c r="I1083" s="44"/>
      <c r="J1083" s="44"/>
      <c r="K1083" s="44"/>
      <c r="L1083" s="44"/>
      <c r="M1083" s="44" t="str">
        <v>PT186 Alto Alentejo</v>
      </c>
      <c r="N1083" s="44" t="str">
        <v>PT186 Alto Alentejo</v>
      </c>
      <c r="O1083" s="44" t="str">
        <v>PT186 Alto Alentejo</v>
      </c>
      <c r="P1083" s="44" t="str">
        <v>PT186 Alto Alentejo</v>
      </c>
      <c r="Q1083" s="44" t="str">
        <v>PT186 Alto Alentejo</v>
      </c>
    </row>
    <row r="1084" spans="1:17" x14ac:dyDescent="0.3">
      <c r="A1084" s="44"/>
      <c r="B1084" s="44"/>
      <c r="C1084" s="44"/>
      <c r="D1084" s="44"/>
      <c r="E1084" s="44"/>
      <c r="F1084" s="44"/>
      <c r="G1084" s="44" t="s">
        <v>2316</v>
      </c>
      <c r="H1084" s="44"/>
      <c r="I1084" s="44"/>
      <c r="J1084" s="44"/>
      <c r="K1084" s="44"/>
      <c r="L1084" s="44"/>
      <c r="M1084" s="44" t="str">
        <v>PT187 Alentejo Central</v>
      </c>
      <c r="N1084" s="44" t="str">
        <v>PT187 Alentejo Central</v>
      </c>
      <c r="O1084" s="44" t="str">
        <v>PT187 Alentejo Central</v>
      </c>
      <c r="P1084" s="44" t="str">
        <v>PT187 Alentejo Central</v>
      </c>
      <c r="Q1084" s="44" t="str">
        <v>PT187 Alentejo Central</v>
      </c>
    </row>
    <row r="1085" spans="1:17" x14ac:dyDescent="0.3">
      <c r="A1085" s="44"/>
      <c r="B1085" s="44"/>
      <c r="C1085" s="44"/>
      <c r="D1085" s="44"/>
      <c r="E1085" s="44"/>
      <c r="F1085" s="44"/>
      <c r="G1085" s="44" t="s">
        <v>2317</v>
      </c>
      <c r="H1085" s="44"/>
      <c r="I1085" s="44"/>
      <c r="J1085" s="44"/>
      <c r="K1085" s="44"/>
      <c r="L1085" s="44"/>
      <c r="M1085" s="44" t="str">
        <v>PT200 Região Autónoma dos Açores</v>
      </c>
      <c r="N1085" s="44" t="str">
        <v>PT200 Região Autónoma dos Açores</v>
      </c>
      <c r="O1085" s="44" t="str">
        <v>PT200 Região Autónoma dos Açores</v>
      </c>
      <c r="P1085" s="44" t="str">
        <v>PT200 Região Autónoma dos Açores</v>
      </c>
      <c r="Q1085" s="44" t="str">
        <v>PT200 Região Autónoma dos Açores</v>
      </c>
    </row>
    <row r="1086" spans="1:17" x14ac:dyDescent="0.3">
      <c r="A1086" s="44"/>
      <c r="B1086" s="44"/>
      <c r="C1086" s="44"/>
      <c r="D1086" s="44"/>
      <c r="E1086" s="44"/>
      <c r="F1086" s="44"/>
      <c r="G1086" s="44" t="s">
        <v>2318</v>
      </c>
      <c r="H1086" s="44"/>
      <c r="I1086" s="44"/>
      <c r="J1086" s="44"/>
      <c r="K1086" s="44"/>
      <c r="L1086" s="44"/>
      <c r="M1086" s="44" t="str">
        <v>PT300 Região Autónoma da Madeira</v>
      </c>
      <c r="N1086" s="44" t="str">
        <v>PT300 Região Autónoma da Madeira</v>
      </c>
      <c r="O1086" s="44" t="str">
        <v>PT300 Região Autónoma da Madeira</v>
      </c>
      <c r="P1086" s="44" t="str">
        <v>PT300 Região Autónoma da Madeira</v>
      </c>
      <c r="Q1086" s="44" t="str">
        <v>PT300 Região Autónoma da Madeira</v>
      </c>
    </row>
    <row r="1087" spans="1:17" x14ac:dyDescent="0.3">
      <c r="A1087" s="44"/>
      <c r="B1087" s="44"/>
      <c r="C1087" s="44"/>
      <c r="D1087" s="44"/>
      <c r="E1087" s="44"/>
      <c r="F1087" s="44"/>
      <c r="G1087" s="44" t="s">
        <v>2319</v>
      </c>
      <c r="H1087" s="44"/>
      <c r="I1087" s="44"/>
      <c r="J1087" s="44"/>
      <c r="K1087" s="44"/>
      <c r="L1087" s="44"/>
      <c r="M1087" s="44" t="str">
        <v>PTZZZ Extra-Regio NUTS 3</v>
      </c>
      <c r="N1087" s="44" t="str">
        <v>PTZZZ Extra-Regio NUTS 3</v>
      </c>
      <c r="O1087" s="44" t="str">
        <v>PTZZZ Extra-Regio NUTS 3</v>
      </c>
      <c r="P1087" s="44" t="str">
        <v>PTZZZ Extra-Regio NUTS 3</v>
      </c>
      <c r="Q1087" s="44" t="str">
        <v>PTZZZ Extra-Regio NUTS 3</v>
      </c>
    </row>
    <row r="1088" spans="1:17" x14ac:dyDescent="0.3">
      <c r="A1088" s="44"/>
      <c r="B1088" s="44"/>
      <c r="C1088" s="44"/>
      <c r="D1088" s="44"/>
      <c r="E1088" s="44"/>
      <c r="F1088" s="44"/>
      <c r="G1088" s="44" t="s">
        <v>2320</v>
      </c>
      <c r="H1088" s="44"/>
      <c r="I1088" s="44"/>
      <c r="J1088" s="44"/>
      <c r="K1088" s="44"/>
      <c r="L1088" s="44"/>
      <c r="M1088" s="44" t="str">
        <v>RO111 Bihor</v>
      </c>
      <c r="N1088" s="44" t="str">
        <v>RO111 Bihor</v>
      </c>
      <c r="O1088" s="44" t="str">
        <v>RO111 Bihor</v>
      </c>
      <c r="P1088" s="44" t="str">
        <v>RO111 Bihor</v>
      </c>
      <c r="Q1088" s="44" t="str">
        <v>RO111 Bihor</v>
      </c>
    </row>
    <row r="1089" spans="1:17" x14ac:dyDescent="0.3">
      <c r="A1089" s="44"/>
      <c r="B1089" s="44"/>
      <c r="C1089" s="44"/>
      <c r="D1089" s="44"/>
      <c r="E1089" s="44"/>
      <c r="F1089" s="44"/>
      <c r="G1089" s="44" t="s">
        <v>2321</v>
      </c>
      <c r="H1089" s="44"/>
      <c r="I1089" s="44"/>
      <c r="J1089" s="44"/>
      <c r="K1089" s="44"/>
      <c r="L1089" s="44"/>
      <c r="M1089" s="44" t="str">
        <v>RO112 Bistriţa-Năsăud</v>
      </c>
      <c r="N1089" s="44" t="str">
        <v>RO112 Bistriţa-Năsăud</v>
      </c>
      <c r="O1089" s="44" t="str">
        <v>RO112 Bistriţa-Năsăud</v>
      </c>
      <c r="P1089" s="44" t="str">
        <v>RO112 Bistriţa-Năsăud</v>
      </c>
      <c r="Q1089" s="44" t="str">
        <v>RO112 Bistriţa-Năsăud</v>
      </c>
    </row>
    <row r="1090" spans="1:17" x14ac:dyDescent="0.3">
      <c r="A1090" s="44"/>
      <c r="B1090" s="44"/>
      <c r="C1090" s="44"/>
      <c r="D1090" s="44"/>
      <c r="E1090" s="44"/>
      <c r="F1090" s="44"/>
      <c r="G1090" s="44" t="s">
        <v>2322</v>
      </c>
      <c r="H1090" s="44"/>
      <c r="I1090" s="44"/>
      <c r="J1090" s="44"/>
      <c r="K1090" s="44"/>
      <c r="L1090" s="44"/>
      <c r="M1090" s="44" t="str">
        <v>RO113 Cluj</v>
      </c>
      <c r="N1090" s="44" t="str">
        <v>RO113 Cluj</v>
      </c>
      <c r="O1090" s="44" t="str">
        <v>RO113 Cluj</v>
      </c>
      <c r="P1090" s="44" t="str">
        <v>RO113 Cluj</v>
      </c>
      <c r="Q1090" s="44" t="str">
        <v>RO113 Cluj</v>
      </c>
    </row>
    <row r="1091" spans="1:17" x14ac:dyDescent="0.3">
      <c r="A1091" s="44"/>
      <c r="B1091" s="44"/>
      <c r="C1091" s="44"/>
      <c r="D1091" s="44"/>
      <c r="E1091" s="44"/>
      <c r="F1091" s="44"/>
      <c r="G1091" s="44" t="s">
        <v>2323</v>
      </c>
      <c r="H1091" s="44"/>
      <c r="I1091" s="44"/>
      <c r="J1091" s="44"/>
      <c r="K1091" s="44"/>
      <c r="L1091" s="44"/>
      <c r="M1091" s="44" t="str">
        <v>RO114 Maramureş</v>
      </c>
      <c r="N1091" s="44" t="str">
        <v>RO114 Maramureş</v>
      </c>
      <c r="O1091" s="44" t="str">
        <v>RO114 Maramureş</v>
      </c>
      <c r="P1091" s="44" t="str">
        <v>RO114 Maramureş</v>
      </c>
      <c r="Q1091" s="44" t="str">
        <v>RO114 Maramureş</v>
      </c>
    </row>
    <row r="1092" spans="1:17" x14ac:dyDescent="0.3">
      <c r="A1092" s="44"/>
      <c r="B1092" s="44"/>
      <c r="C1092" s="44"/>
      <c r="D1092" s="44"/>
      <c r="E1092" s="44"/>
      <c r="F1092" s="44"/>
      <c r="G1092" s="44" t="s">
        <v>2324</v>
      </c>
      <c r="H1092" s="44"/>
      <c r="I1092" s="44"/>
      <c r="J1092" s="44"/>
      <c r="K1092" s="44"/>
      <c r="L1092" s="44"/>
      <c r="M1092" s="44" t="str">
        <v>RO115 Satu Mare</v>
      </c>
      <c r="N1092" s="44" t="str">
        <v>RO115 Satu Mare</v>
      </c>
      <c r="O1092" s="44" t="str">
        <v>RO115 Satu Mare</v>
      </c>
      <c r="P1092" s="44" t="str">
        <v>RO115 Satu Mare</v>
      </c>
      <c r="Q1092" s="44" t="str">
        <v>RO115 Satu Mare</v>
      </c>
    </row>
    <row r="1093" spans="1:17" x14ac:dyDescent="0.3">
      <c r="A1093" s="44"/>
      <c r="B1093" s="44"/>
      <c r="C1093" s="44"/>
      <c r="D1093" s="44"/>
      <c r="E1093" s="44"/>
      <c r="F1093" s="44"/>
      <c r="G1093" s="44" t="s">
        <v>2325</v>
      </c>
      <c r="H1093" s="44"/>
      <c r="I1093" s="44"/>
      <c r="J1093" s="44"/>
      <c r="K1093" s="44"/>
      <c r="L1093" s="44"/>
      <c r="M1093" s="44" t="str">
        <v>RO116 Sălaj</v>
      </c>
      <c r="N1093" s="44" t="str">
        <v>RO116 Sălaj</v>
      </c>
      <c r="O1093" s="44" t="str">
        <v>RO116 Sălaj</v>
      </c>
      <c r="P1093" s="44" t="str">
        <v>RO116 Sălaj</v>
      </c>
      <c r="Q1093" s="44" t="str">
        <v>RO116 Sălaj</v>
      </c>
    </row>
    <row r="1094" spans="1:17" x14ac:dyDescent="0.3">
      <c r="A1094" s="44"/>
      <c r="B1094" s="44"/>
      <c r="C1094" s="44"/>
      <c r="D1094" s="44"/>
      <c r="E1094" s="44"/>
      <c r="F1094" s="44"/>
      <c r="G1094" s="44" t="s">
        <v>2326</v>
      </c>
      <c r="H1094" s="44"/>
      <c r="I1094" s="44"/>
      <c r="J1094" s="44"/>
      <c r="K1094" s="44"/>
      <c r="L1094" s="44"/>
      <c r="M1094" s="44" t="str">
        <v>RO121 Alba</v>
      </c>
      <c r="N1094" s="44" t="str">
        <v>RO121 Alba</v>
      </c>
      <c r="O1094" s="44" t="str">
        <v>RO121 Alba</v>
      </c>
      <c r="P1094" s="44" t="str">
        <v>RO121 Alba</v>
      </c>
      <c r="Q1094" s="44" t="str">
        <v>RO121 Alba</v>
      </c>
    </row>
    <row r="1095" spans="1:17" x14ac:dyDescent="0.3">
      <c r="A1095" s="44"/>
      <c r="B1095" s="44"/>
      <c r="C1095" s="44"/>
      <c r="D1095" s="44"/>
      <c r="E1095" s="44"/>
      <c r="F1095" s="44"/>
      <c r="G1095" s="44" t="s">
        <v>2327</v>
      </c>
      <c r="H1095" s="44"/>
      <c r="I1095" s="44"/>
      <c r="J1095" s="44"/>
      <c r="K1095" s="44"/>
      <c r="L1095" s="44"/>
      <c r="M1095" s="44" t="str">
        <v>RO122 Braşov</v>
      </c>
      <c r="N1095" s="44" t="str">
        <v>RO122 Braşov</v>
      </c>
      <c r="O1095" s="44" t="str">
        <v>RO122 Braşov</v>
      </c>
      <c r="P1095" s="44" t="str">
        <v>RO122 Braşov</v>
      </c>
      <c r="Q1095" s="44" t="str">
        <v>RO122 Braşov</v>
      </c>
    </row>
    <row r="1096" spans="1:17" x14ac:dyDescent="0.3">
      <c r="A1096" s="44"/>
      <c r="B1096" s="44"/>
      <c r="C1096" s="44"/>
      <c r="D1096" s="44"/>
      <c r="E1096" s="44"/>
      <c r="F1096" s="44"/>
      <c r="G1096" s="44" t="s">
        <v>2328</v>
      </c>
      <c r="H1096" s="44"/>
      <c r="I1096" s="44"/>
      <c r="J1096" s="44"/>
      <c r="K1096" s="44"/>
      <c r="L1096" s="44"/>
      <c r="M1096" s="44" t="str">
        <v>RO123 Covasna</v>
      </c>
      <c r="N1096" s="44" t="str">
        <v>RO123 Covasna</v>
      </c>
      <c r="O1096" s="44" t="str">
        <v>RO123 Covasna</v>
      </c>
      <c r="P1096" s="44" t="str">
        <v>RO123 Covasna</v>
      </c>
      <c r="Q1096" s="44" t="str">
        <v>RO123 Covasna</v>
      </c>
    </row>
    <row r="1097" spans="1:17" x14ac:dyDescent="0.3">
      <c r="A1097" s="44"/>
      <c r="B1097" s="44"/>
      <c r="C1097" s="44"/>
      <c r="D1097" s="44"/>
      <c r="E1097" s="44"/>
      <c r="F1097" s="44"/>
      <c r="G1097" s="44" t="s">
        <v>2329</v>
      </c>
      <c r="H1097" s="44"/>
      <c r="I1097" s="44"/>
      <c r="J1097" s="44"/>
      <c r="K1097" s="44"/>
      <c r="L1097" s="44"/>
      <c r="M1097" s="44" t="str">
        <v>RO124 Harghita</v>
      </c>
      <c r="N1097" s="44" t="str">
        <v>RO124 Harghita</v>
      </c>
      <c r="O1097" s="44" t="str">
        <v>RO124 Harghita</v>
      </c>
      <c r="P1097" s="44" t="str">
        <v>RO124 Harghita</v>
      </c>
      <c r="Q1097" s="44" t="str">
        <v>RO124 Harghita</v>
      </c>
    </row>
    <row r="1098" spans="1:17" x14ac:dyDescent="0.3">
      <c r="A1098" s="44"/>
      <c r="B1098" s="44"/>
      <c r="C1098" s="44"/>
      <c r="D1098" s="44"/>
      <c r="E1098" s="44"/>
      <c r="F1098" s="44"/>
      <c r="G1098" s="44" t="s">
        <v>2330</v>
      </c>
      <c r="H1098" s="44"/>
      <c r="I1098" s="44"/>
      <c r="J1098" s="44"/>
      <c r="K1098" s="44"/>
      <c r="L1098" s="44"/>
      <c r="M1098" s="44" t="str">
        <v>RO125 Mureş</v>
      </c>
      <c r="N1098" s="44" t="str">
        <v>RO125 Mureş</v>
      </c>
      <c r="O1098" s="44" t="str">
        <v>RO125 Mureş</v>
      </c>
      <c r="P1098" s="44" t="str">
        <v>RO125 Mureş</v>
      </c>
      <c r="Q1098" s="44" t="str">
        <v>RO125 Mureş</v>
      </c>
    </row>
    <row r="1099" spans="1:17" x14ac:dyDescent="0.3">
      <c r="A1099" s="44"/>
      <c r="B1099" s="44"/>
      <c r="C1099" s="44"/>
      <c r="D1099" s="44"/>
      <c r="E1099" s="44"/>
      <c r="F1099" s="44"/>
      <c r="G1099" s="44" t="s">
        <v>2331</v>
      </c>
      <c r="H1099" s="44"/>
      <c r="I1099" s="44"/>
      <c r="J1099" s="44"/>
      <c r="K1099" s="44"/>
      <c r="L1099" s="44"/>
      <c r="M1099" s="44" t="str">
        <v>RO126 Sibiu</v>
      </c>
      <c r="N1099" s="44" t="str">
        <v>RO126 Sibiu</v>
      </c>
      <c r="O1099" s="44" t="str">
        <v>RO126 Sibiu</v>
      </c>
      <c r="P1099" s="44" t="str">
        <v>RO126 Sibiu</v>
      </c>
      <c r="Q1099" s="44" t="str">
        <v>RO126 Sibiu</v>
      </c>
    </row>
    <row r="1100" spans="1:17" x14ac:dyDescent="0.3">
      <c r="A1100" s="44"/>
      <c r="B1100" s="44"/>
      <c r="C1100" s="44"/>
      <c r="D1100" s="44"/>
      <c r="E1100" s="44"/>
      <c r="F1100" s="44"/>
      <c r="G1100" s="44" t="s">
        <v>2332</v>
      </c>
      <c r="H1100" s="44"/>
      <c r="I1100" s="44"/>
      <c r="J1100" s="44"/>
      <c r="K1100" s="44"/>
      <c r="L1100" s="44"/>
      <c r="M1100" s="44" t="str">
        <v>RO211 Bacău</v>
      </c>
      <c r="N1100" s="44" t="str">
        <v>RO211 Bacău</v>
      </c>
      <c r="O1100" s="44" t="str">
        <v>RO211 Bacău</v>
      </c>
      <c r="P1100" s="44" t="str">
        <v>RO211 Bacău</v>
      </c>
      <c r="Q1100" s="44" t="str">
        <v>RO211 Bacău</v>
      </c>
    </row>
    <row r="1101" spans="1:17" x14ac:dyDescent="0.3">
      <c r="A1101" s="44"/>
      <c r="B1101" s="44"/>
      <c r="C1101" s="44"/>
      <c r="D1101" s="44"/>
      <c r="E1101" s="44"/>
      <c r="F1101" s="44"/>
      <c r="G1101" s="44" t="s">
        <v>2333</v>
      </c>
      <c r="H1101" s="44"/>
      <c r="I1101" s="44"/>
      <c r="J1101" s="44"/>
      <c r="K1101" s="44"/>
      <c r="L1101" s="44"/>
      <c r="M1101" s="44" t="str">
        <v>RO212 Botoşani</v>
      </c>
      <c r="N1101" s="44" t="str">
        <v>RO212 Botoşani</v>
      </c>
      <c r="O1101" s="44" t="str">
        <v>RO212 Botoşani</v>
      </c>
      <c r="P1101" s="44" t="str">
        <v>RO212 Botoşani</v>
      </c>
      <c r="Q1101" s="44" t="str">
        <v>RO212 Botoşani</v>
      </c>
    </row>
    <row r="1102" spans="1:17" x14ac:dyDescent="0.3">
      <c r="A1102" s="44"/>
      <c r="B1102" s="44"/>
      <c r="C1102" s="44"/>
      <c r="D1102" s="44"/>
      <c r="E1102" s="44"/>
      <c r="F1102" s="44"/>
      <c r="G1102" s="44" t="s">
        <v>2334</v>
      </c>
      <c r="H1102" s="44"/>
      <c r="I1102" s="44"/>
      <c r="J1102" s="44"/>
      <c r="K1102" s="44"/>
      <c r="L1102" s="44"/>
      <c r="M1102" s="44" t="str">
        <v>RO213 Iaşi</v>
      </c>
      <c r="N1102" s="44" t="str">
        <v>RO213 Iaşi</v>
      </c>
      <c r="O1102" s="44" t="str">
        <v>RO213 Iaşi</v>
      </c>
      <c r="P1102" s="44" t="str">
        <v>RO213 Iaşi</v>
      </c>
      <c r="Q1102" s="44" t="str">
        <v>RO213 Iaşi</v>
      </c>
    </row>
    <row r="1103" spans="1:17" x14ac:dyDescent="0.3">
      <c r="A1103" s="44"/>
      <c r="B1103" s="44"/>
      <c r="C1103" s="44"/>
      <c r="D1103" s="44"/>
      <c r="E1103" s="44"/>
      <c r="F1103" s="44"/>
      <c r="G1103" s="44" t="s">
        <v>2335</v>
      </c>
      <c r="H1103" s="44"/>
      <c r="I1103" s="44"/>
      <c r="J1103" s="44"/>
      <c r="K1103" s="44"/>
      <c r="L1103" s="44"/>
      <c r="M1103" s="44" t="str">
        <v>RO214 Neamţ</v>
      </c>
      <c r="N1103" s="44" t="str">
        <v>RO214 Neamţ</v>
      </c>
      <c r="O1103" s="44" t="str">
        <v>RO214 Neamţ</v>
      </c>
      <c r="P1103" s="44" t="str">
        <v>RO214 Neamţ</v>
      </c>
      <c r="Q1103" s="44" t="str">
        <v>RO214 Neamţ</v>
      </c>
    </row>
    <row r="1104" spans="1:17" x14ac:dyDescent="0.3">
      <c r="A1104" s="44"/>
      <c r="B1104" s="44"/>
      <c r="C1104" s="44"/>
      <c r="D1104" s="44"/>
      <c r="E1104" s="44"/>
      <c r="F1104" s="44"/>
      <c r="G1104" s="44" t="s">
        <v>2336</v>
      </c>
      <c r="H1104" s="44"/>
      <c r="I1104" s="44"/>
      <c r="J1104" s="44"/>
      <c r="K1104" s="44"/>
      <c r="L1104" s="44"/>
      <c r="M1104" s="44" t="str">
        <v>RO215 Suceava</v>
      </c>
      <c r="N1104" s="44" t="str">
        <v>RO215 Suceava</v>
      </c>
      <c r="O1104" s="44" t="str">
        <v>RO215 Suceava</v>
      </c>
      <c r="P1104" s="44" t="str">
        <v>RO215 Suceava</v>
      </c>
      <c r="Q1104" s="44" t="str">
        <v>RO215 Suceava</v>
      </c>
    </row>
    <row r="1105" spans="1:17" x14ac:dyDescent="0.3">
      <c r="A1105" s="44"/>
      <c r="B1105" s="44"/>
      <c r="C1105" s="44"/>
      <c r="D1105" s="44"/>
      <c r="E1105" s="44"/>
      <c r="F1105" s="44"/>
      <c r="G1105" s="44" t="s">
        <v>2337</v>
      </c>
      <c r="H1105" s="44"/>
      <c r="I1105" s="44"/>
      <c r="J1105" s="44"/>
      <c r="K1105" s="44"/>
      <c r="L1105" s="44"/>
      <c r="M1105" s="44" t="str">
        <v>RO216 Vaslui</v>
      </c>
      <c r="N1105" s="44" t="str">
        <v>RO216 Vaslui</v>
      </c>
      <c r="O1105" s="44" t="str">
        <v>RO216 Vaslui</v>
      </c>
      <c r="P1105" s="44" t="str">
        <v>RO216 Vaslui</v>
      </c>
      <c r="Q1105" s="44" t="str">
        <v>RO216 Vaslui</v>
      </c>
    </row>
    <row r="1106" spans="1:17" x14ac:dyDescent="0.3">
      <c r="A1106" s="44"/>
      <c r="B1106" s="44"/>
      <c r="C1106" s="44"/>
      <c r="D1106" s="44"/>
      <c r="E1106" s="44"/>
      <c r="F1106" s="44"/>
      <c r="G1106" s="44" t="s">
        <v>2338</v>
      </c>
      <c r="H1106" s="44"/>
      <c r="I1106" s="44"/>
      <c r="J1106" s="44"/>
      <c r="K1106" s="44"/>
      <c r="L1106" s="44"/>
      <c r="M1106" s="44" t="str">
        <v>RO221 Brăila</v>
      </c>
      <c r="N1106" s="44" t="str">
        <v>RO221 Brăila</v>
      </c>
      <c r="O1106" s="44" t="str">
        <v>RO221 Brăila</v>
      </c>
      <c r="P1106" s="44" t="str">
        <v>RO221 Brăila</v>
      </c>
      <c r="Q1106" s="44" t="str">
        <v>RO221 Brăila</v>
      </c>
    </row>
    <row r="1107" spans="1:17" x14ac:dyDescent="0.3">
      <c r="A1107" s="44"/>
      <c r="B1107" s="44"/>
      <c r="C1107" s="44"/>
      <c r="D1107" s="44"/>
      <c r="E1107" s="44"/>
      <c r="F1107" s="44"/>
      <c r="G1107" s="44" t="s">
        <v>2339</v>
      </c>
      <c r="H1107" s="44"/>
      <c r="I1107" s="44"/>
      <c r="J1107" s="44"/>
      <c r="K1107" s="44"/>
      <c r="L1107" s="44"/>
      <c r="M1107" s="44" t="str">
        <v>RO222 Buzău</v>
      </c>
      <c r="N1107" s="44" t="str">
        <v>RO222 Buzău</v>
      </c>
      <c r="O1107" s="44" t="str">
        <v>RO222 Buzău</v>
      </c>
      <c r="P1107" s="44" t="str">
        <v>RO222 Buzău</v>
      </c>
      <c r="Q1107" s="44" t="str">
        <v>RO222 Buzău</v>
      </c>
    </row>
    <row r="1108" spans="1:17" x14ac:dyDescent="0.3">
      <c r="A1108" s="44"/>
      <c r="B1108" s="44"/>
      <c r="C1108" s="44"/>
      <c r="D1108" s="44"/>
      <c r="E1108" s="44"/>
      <c r="F1108" s="44"/>
      <c r="G1108" s="44" t="s">
        <v>2340</v>
      </c>
      <c r="H1108" s="44"/>
      <c r="I1108" s="44"/>
      <c r="J1108" s="44"/>
      <c r="K1108" s="44"/>
      <c r="L1108" s="44"/>
      <c r="M1108" s="44" t="str">
        <v>RO223 Constanţa</v>
      </c>
      <c r="N1108" s="44" t="str">
        <v>RO223 Constanţa</v>
      </c>
      <c r="O1108" s="44" t="str">
        <v>RO223 Constanţa</v>
      </c>
      <c r="P1108" s="44" t="str">
        <v>RO223 Constanţa</v>
      </c>
      <c r="Q1108" s="44" t="str">
        <v>RO223 Constanţa</v>
      </c>
    </row>
    <row r="1109" spans="1:17" x14ac:dyDescent="0.3">
      <c r="A1109" s="44"/>
      <c r="B1109" s="44"/>
      <c r="C1109" s="44"/>
      <c r="D1109" s="44"/>
      <c r="E1109" s="44"/>
      <c r="F1109" s="44"/>
      <c r="G1109" s="44" t="s">
        <v>2341</v>
      </c>
      <c r="H1109" s="44"/>
      <c r="I1109" s="44"/>
      <c r="J1109" s="44"/>
      <c r="K1109" s="44"/>
      <c r="L1109" s="44"/>
      <c r="M1109" s="44" t="str">
        <v>RO224 Galaţi</v>
      </c>
      <c r="N1109" s="44" t="str">
        <v>RO224 Galaţi</v>
      </c>
      <c r="O1109" s="44" t="str">
        <v>RO224 Galaţi</v>
      </c>
      <c r="P1109" s="44" t="str">
        <v>RO224 Galaţi</v>
      </c>
      <c r="Q1109" s="44" t="str">
        <v>RO224 Galaţi</v>
      </c>
    </row>
    <row r="1110" spans="1:17" x14ac:dyDescent="0.3">
      <c r="A1110" s="44"/>
      <c r="B1110" s="44"/>
      <c r="C1110" s="44"/>
      <c r="D1110" s="44"/>
      <c r="E1110" s="44"/>
      <c r="F1110" s="44"/>
      <c r="G1110" s="44" t="s">
        <v>2342</v>
      </c>
      <c r="H1110" s="44"/>
      <c r="I1110" s="44"/>
      <c r="J1110" s="44"/>
      <c r="K1110" s="44"/>
      <c r="L1110" s="44"/>
      <c r="M1110" s="44" t="str">
        <v>RO225 Tulcea</v>
      </c>
      <c r="N1110" s="44" t="str">
        <v>RO225 Tulcea</v>
      </c>
      <c r="O1110" s="44" t="str">
        <v>RO225 Tulcea</v>
      </c>
      <c r="P1110" s="44" t="str">
        <v>RO225 Tulcea</v>
      </c>
      <c r="Q1110" s="44" t="str">
        <v>RO225 Tulcea</v>
      </c>
    </row>
    <row r="1111" spans="1:17" x14ac:dyDescent="0.3">
      <c r="A1111" s="44"/>
      <c r="B1111" s="44"/>
      <c r="C1111" s="44"/>
      <c r="D1111" s="44"/>
      <c r="E1111" s="44"/>
      <c r="F1111" s="44"/>
      <c r="G1111" s="44" t="s">
        <v>2343</v>
      </c>
      <c r="H1111" s="44"/>
      <c r="I1111" s="44"/>
      <c r="J1111" s="44"/>
      <c r="K1111" s="44"/>
      <c r="L1111" s="44"/>
      <c r="M1111" s="44" t="str">
        <v>RO226 Vrancea</v>
      </c>
      <c r="N1111" s="44" t="str">
        <v>RO226 Vrancea</v>
      </c>
      <c r="O1111" s="44" t="str">
        <v>RO226 Vrancea</v>
      </c>
      <c r="P1111" s="44" t="str">
        <v>RO226 Vrancea</v>
      </c>
      <c r="Q1111" s="44" t="str">
        <v>RO226 Vrancea</v>
      </c>
    </row>
    <row r="1112" spans="1:17" x14ac:dyDescent="0.3">
      <c r="A1112" s="44"/>
      <c r="B1112" s="44"/>
      <c r="C1112" s="44"/>
      <c r="D1112" s="44"/>
      <c r="E1112" s="44"/>
      <c r="F1112" s="44"/>
      <c r="G1112" s="44" t="s">
        <v>2344</v>
      </c>
      <c r="H1112" s="44"/>
      <c r="I1112" s="44"/>
      <c r="J1112" s="44"/>
      <c r="K1112" s="44"/>
      <c r="L1112" s="44"/>
      <c r="M1112" s="44" t="str">
        <v>RO311 Argeş</v>
      </c>
      <c r="N1112" s="44" t="str">
        <v>RO311 Argeş</v>
      </c>
      <c r="O1112" s="44" t="str">
        <v>RO311 Argeş</v>
      </c>
      <c r="P1112" s="44" t="str">
        <v>RO311 Argeş</v>
      </c>
      <c r="Q1112" s="44" t="str">
        <v>RO311 Argeş</v>
      </c>
    </row>
    <row r="1113" spans="1:17" x14ac:dyDescent="0.3">
      <c r="A1113" s="44"/>
      <c r="B1113" s="44"/>
      <c r="C1113" s="44"/>
      <c r="D1113" s="44"/>
      <c r="E1113" s="44"/>
      <c r="F1113" s="44"/>
      <c r="G1113" s="44" t="s">
        <v>2345</v>
      </c>
      <c r="H1113" s="44"/>
      <c r="I1113" s="44"/>
      <c r="J1113" s="44"/>
      <c r="K1113" s="44"/>
      <c r="L1113" s="44"/>
      <c r="M1113" s="44" t="str">
        <v>RO312 Călăraşi</v>
      </c>
      <c r="N1113" s="44" t="str">
        <v>RO312 Călăraşi</v>
      </c>
      <c r="O1113" s="44" t="str">
        <v>RO312 Călăraşi</v>
      </c>
      <c r="P1113" s="44" t="str">
        <v>RO312 Călăraşi</v>
      </c>
      <c r="Q1113" s="44" t="str">
        <v>RO312 Călăraşi</v>
      </c>
    </row>
    <row r="1114" spans="1:17" x14ac:dyDescent="0.3">
      <c r="A1114" s="44"/>
      <c r="B1114" s="44"/>
      <c r="C1114" s="44"/>
      <c r="D1114" s="44"/>
      <c r="E1114" s="44"/>
      <c r="F1114" s="44"/>
      <c r="G1114" s="44" t="s">
        <v>2346</v>
      </c>
      <c r="H1114" s="44"/>
      <c r="I1114" s="44"/>
      <c r="J1114" s="44"/>
      <c r="K1114" s="44"/>
      <c r="L1114" s="44"/>
      <c r="M1114" s="44" t="str">
        <v>RO313 Dâmboviţa</v>
      </c>
      <c r="N1114" s="44" t="str">
        <v>RO313 Dâmboviţa</v>
      </c>
      <c r="O1114" s="44" t="str">
        <v>RO313 Dâmboviţa</v>
      </c>
      <c r="P1114" s="44" t="str">
        <v>RO313 Dâmboviţa</v>
      </c>
      <c r="Q1114" s="44" t="str">
        <v>RO313 Dâmboviţa</v>
      </c>
    </row>
    <row r="1115" spans="1:17" x14ac:dyDescent="0.3">
      <c r="A1115" s="44"/>
      <c r="B1115" s="44"/>
      <c r="C1115" s="44"/>
      <c r="D1115" s="44"/>
      <c r="E1115" s="44"/>
      <c r="F1115" s="44"/>
      <c r="G1115" s="44" t="s">
        <v>2347</v>
      </c>
      <c r="H1115" s="44"/>
      <c r="I1115" s="44"/>
      <c r="J1115" s="44"/>
      <c r="K1115" s="44"/>
      <c r="L1115" s="44"/>
      <c r="M1115" s="44" t="str">
        <v>RO314 Giurgiu</v>
      </c>
      <c r="N1115" s="44" t="str">
        <v>RO314 Giurgiu</v>
      </c>
      <c r="O1115" s="44" t="str">
        <v>RO314 Giurgiu</v>
      </c>
      <c r="P1115" s="44" t="str">
        <v>RO314 Giurgiu</v>
      </c>
      <c r="Q1115" s="44" t="str">
        <v>RO314 Giurgiu</v>
      </c>
    </row>
    <row r="1116" spans="1:17" x14ac:dyDescent="0.3">
      <c r="A1116" s="44"/>
      <c r="B1116" s="44"/>
      <c r="C1116" s="44"/>
      <c r="D1116" s="44"/>
      <c r="E1116" s="44"/>
      <c r="F1116" s="44"/>
      <c r="G1116" s="44" t="s">
        <v>2348</v>
      </c>
      <c r="H1116" s="44"/>
      <c r="I1116" s="44"/>
      <c r="J1116" s="44"/>
      <c r="K1116" s="44"/>
      <c r="L1116" s="44"/>
      <c r="M1116" s="44" t="str">
        <v>RO315 Ialomiţa</v>
      </c>
      <c r="N1116" s="44" t="str">
        <v>RO315 Ialomiţa</v>
      </c>
      <c r="O1116" s="44" t="str">
        <v>RO315 Ialomiţa</v>
      </c>
      <c r="P1116" s="44" t="str">
        <v>RO315 Ialomiţa</v>
      </c>
      <c r="Q1116" s="44" t="str">
        <v>RO315 Ialomiţa</v>
      </c>
    </row>
    <row r="1117" spans="1:17" x14ac:dyDescent="0.3">
      <c r="A1117" s="44"/>
      <c r="B1117" s="44"/>
      <c r="C1117" s="44"/>
      <c r="D1117" s="44"/>
      <c r="E1117" s="44"/>
      <c r="F1117" s="44"/>
      <c r="G1117" s="44" t="s">
        <v>2349</v>
      </c>
      <c r="H1117" s="44"/>
      <c r="I1117" s="44"/>
      <c r="J1117" s="44"/>
      <c r="K1117" s="44"/>
      <c r="L1117" s="44"/>
      <c r="M1117" s="44" t="str">
        <v>RO316 Prahova</v>
      </c>
      <c r="N1117" s="44" t="str">
        <v>RO316 Prahova</v>
      </c>
      <c r="O1117" s="44" t="str">
        <v>RO316 Prahova</v>
      </c>
      <c r="P1117" s="44" t="str">
        <v>RO316 Prahova</v>
      </c>
      <c r="Q1117" s="44" t="str">
        <v>RO316 Prahova</v>
      </c>
    </row>
    <row r="1118" spans="1:17" x14ac:dyDescent="0.3">
      <c r="A1118" s="44"/>
      <c r="B1118" s="44"/>
      <c r="C1118" s="44"/>
      <c r="D1118" s="44"/>
      <c r="E1118" s="44"/>
      <c r="F1118" s="44"/>
      <c r="G1118" s="44" t="s">
        <v>2350</v>
      </c>
      <c r="H1118" s="44"/>
      <c r="I1118" s="44"/>
      <c r="J1118" s="44"/>
      <c r="K1118" s="44"/>
      <c r="L1118" s="44"/>
      <c r="M1118" s="44" t="str">
        <v>RO317 Teleorman</v>
      </c>
      <c r="N1118" s="44" t="str">
        <v>RO317 Teleorman</v>
      </c>
      <c r="O1118" s="44" t="str">
        <v>RO317 Teleorman</v>
      </c>
      <c r="P1118" s="44" t="str">
        <v>RO317 Teleorman</v>
      </c>
      <c r="Q1118" s="44" t="str">
        <v>RO317 Teleorman</v>
      </c>
    </row>
    <row r="1119" spans="1:17" x14ac:dyDescent="0.3">
      <c r="A1119" s="44"/>
      <c r="B1119" s="44"/>
      <c r="C1119" s="44"/>
      <c r="D1119" s="44"/>
      <c r="E1119" s="44"/>
      <c r="F1119" s="44"/>
      <c r="G1119" s="44" t="s">
        <v>2351</v>
      </c>
      <c r="H1119" s="44"/>
      <c r="I1119" s="44"/>
      <c r="J1119" s="44"/>
      <c r="K1119" s="44"/>
      <c r="L1119" s="44"/>
      <c r="M1119" s="44" t="str">
        <v>RO321 Bucureşti</v>
      </c>
      <c r="N1119" s="44" t="str">
        <v>RO321 Bucureşti</v>
      </c>
      <c r="O1119" s="44" t="str">
        <v>RO321 Bucureşti</v>
      </c>
      <c r="P1119" s="44" t="str">
        <v>RO321 Bucureşti</v>
      </c>
      <c r="Q1119" s="44" t="str">
        <v>RO321 Bucureşti</v>
      </c>
    </row>
    <row r="1120" spans="1:17" x14ac:dyDescent="0.3">
      <c r="A1120" s="44"/>
      <c r="B1120" s="44"/>
      <c r="C1120" s="44"/>
      <c r="D1120" s="44"/>
      <c r="E1120" s="44"/>
      <c r="F1120" s="44"/>
      <c r="G1120" s="44" t="s">
        <v>2352</v>
      </c>
      <c r="H1120" s="44"/>
      <c r="I1120" s="44"/>
      <c r="J1120" s="44"/>
      <c r="K1120" s="44"/>
      <c r="L1120" s="44"/>
      <c r="M1120" s="44" t="str">
        <v>RO322 Ilfov</v>
      </c>
      <c r="N1120" s="44" t="str">
        <v>RO322 Ilfov</v>
      </c>
      <c r="O1120" s="44" t="str">
        <v>RO322 Ilfov</v>
      </c>
      <c r="P1120" s="44" t="str">
        <v>RO322 Ilfov</v>
      </c>
      <c r="Q1120" s="44" t="str">
        <v>RO322 Ilfov</v>
      </c>
    </row>
    <row r="1121" spans="1:17" x14ac:dyDescent="0.3">
      <c r="A1121" s="44"/>
      <c r="B1121" s="44"/>
      <c r="C1121" s="44"/>
      <c r="D1121" s="44"/>
      <c r="E1121" s="44"/>
      <c r="F1121" s="44"/>
      <c r="G1121" s="44" t="s">
        <v>2353</v>
      </c>
      <c r="H1121" s="44"/>
      <c r="I1121" s="44"/>
      <c r="J1121" s="44"/>
      <c r="K1121" s="44"/>
      <c r="L1121" s="44"/>
      <c r="M1121" s="44" t="str">
        <v>RO411 Dolj</v>
      </c>
      <c r="N1121" s="44" t="str">
        <v>RO411 Dolj</v>
      </c>
      <c r="O1121" s="44" t="str">
        <v>RO411 Dolj</v>
      </c>
      <c r="P1121" s="44" t="str">
        <v>RO411 Dolj</v>
      </c>
      <c r="Q1121" s="44" t="str">
        <v>RO411 Dolj</v>
      </c>
    </row>
    <row r="1122" spans="1:17" x14ac:dyDescent="0.3">
      <c r="A1122" s="44"/>
      <c r="B1122" s="44"/>
      <c r="C1122" s="44"/>
      <c r="D1122" s="44"/>
      <c r="E1122" s="44"/>
      <c r="F1122" s="44"/>
      <c r="G1122" s="44" t="s">
        <v>2354</v>
      </c>
      <c r="H1122" s="44"/>
      <c r="I1122" s="44"/>
      <c r="J1122" s="44"/>
      <c r="K1122" s="44"/>
      <c r="L1122" s="44"/>
      <c r="M1122" s="44" t="str">
        <v>RO412 Gorj</v>
      </c>
      <c r="N1122" s="44" t="str">
        <v>RO412 Gorj</v>
      </c>
      <c r="O1122" s="44" t="str">
        <v>RO412 Gorj</v>
      </c>
      <c r="P1122" s="44" t="str">
        <v>RO412 Gorj</v>
      </c>
      <c r="Q1122" s="44" t="str">
        <v>RO412 Gorj</v>
      </c>
    </row>
    <row r="1123" spans="1:17" x14ac:dyDescent="0.3">
      <c r="A1123" s="44"/>
      <c r="B1123" s="44"/>
      <c r="C1123" s="44"/>
      <c r="D1123" s="44"/>
      <c r="E1123" s="44"/>
      <c r="F1123" s="44"/>
      <c r="G1123" s="44" t="s">
        <v>2355</v>
      </c>
      <c r="H1123" s="44"/>
      <c r="I1123" s="44"/>
      <c r="J1123" s="44"/>
      <c r="K1123" s="44"/>
      <c r="L1123" s="44"/>
      <c r="M1123" s="44" t="str">
        <v>RO413 Mehedinţi</v>
      </c>
      <c r="N1123" s="44" t="str">
        <v>RO413 Mehedinţi</v>
      </c>
      <c r="O1123" s="44" t="str">
        <v>RO413 Mehedinţi</v>
      </c>
      <c r="P1123" s="44" t="str">
        <v>RO413 Mehedinţi</v>
      </c>
      <c r="Q1123" s="44" t="str">
        <v>RO413 Mehedinţi</v>
      </c>
    </row>
    <row r="1124" spans="1:17" x14ac:dyDescent="0.3">
      <c r="A1124" s="44"/>
      <c r="B1124" s="44"/>
      <c r="C1124" s="44"/>
      <c r="D1124" s="44"/>
      <c r="E1124" s="44"/>
      <c r="F1124" s="44"/>
      <c r="G1124" s="44" t="s">
        <v>2356</v>
      </c>
      <c r="H1124" s="44"/>
      <c r="I1124" s="44"/>
      <c r="J1124" s="44"/>
      <c r="K1124" s="44"/>
      <c r="L1124" s="44"/>
      <c r="M1124" s="44" t="str">
        <v>RO414 Olt</v>
      </c>
      <c r="N1124" s="44" t="str">
        <v>RO414 Olt</v>
      </c>
      <c r="O1124" s="44" t="str">
        <v>RO414 Olt</v>
      </c>
      <c r="P1124" s="44" t="str">
        <v>RO414 Olt</v>
      </c>
      <c r="Q1124" s="44" t="str">
        <v>RO414 Olt</v>
      </c>
    </row>
    <row r="1125" spans="1:17" x14ac:dyDescent="0.3">
      <c r="A1125" s="44"/>
      <c r="B1125" s="44"/>
      <c r="C1125" s="44"/>
      <c r="D1125" s="44"/>
      <c r="E1125" s="44"/>
      <c r="F1125" s="44"/>
      <c r="G1125" s="44" t="s">
        <v>2357</v>
      </c>
      <c r="H1125" s="44"/>
      <c r="I1125" s="44"/>
      <c r="J1125" s="44"/>
      <c r="K1125" s="44"/>
      <c r="L1125" s="44"/>
      <c r="M1125" s="44" t="str">
        <v>RO415 Vâlcea</v>
      </c>
      <c r="N1125" s="44" t="str">
        <v>RO415 Vâlcea</v>
      </c>
      <c r="O1125" s="44" t="str">
        <v>RO415 Vâlcea</v>
      </c>
      <c r="P1125" s="44" t="str">
        <v>RO415 Vâlcea</v>
      </c>
      <c r="Q1125" s="44" t="str">
        <v>RO415 Vâlcea</v>
      </c>
    </row>
    <row r="1126" spans="1:17" x14ac:dyDescent="0.3">
      <c r="A1126" s="44"/>
      <c r="B1126" s="44"/>
      <c r="C1126" s="44"/>
      <c r="D1126" s="44"/>
      <c r="E1126" s="44"/>
      <c r="F1126" s="44"/>
      <c r="G1126" s="44" t="s">
        <v>2358</v>
      </c>
      <c r="H1126" s="44"/>
      <c r="I1126" s="44"/>
      <c r="J1126" s="44"/>
      <c r="K1126" s="44"/>
      <c r="L1126" s="44"/>
      <c r="M1126" s="44" t="str">
        <v>RO421 Arad</v>
      </c>
      <c r="N1126" s="44" t="str">
        <v>RO421 Arad</v>
      </c>
      <c r="O1126" s="44" t="str">
        <v>RO421 Arad</v>
      </c>
      <c r="P1126" s="44" t="str">
        <v>RO421 Arad</v>
      </c>
      <c r="Q1126" s="44" t="str">
        <v>RO421 Arad</v>
      </c>
    </row>
    <row r="1127" spans="1:17" x14ac:dyDescent="0.3">
      <c r="A1127" s="44"/>
      <c r="B1127" s="44"/>
      <c r="C1127" s="44"/>
      <c r="D1127" s="44"/>
      <c r="E1127" s="44"/>
      <c r="F1127" s="44"/>
      <c r="G1127" s="44" t="s">
        <v>2359</v>
      </c>
      <c r="H1127" s="44"/>
      <c r="I1127" s="44"/>
      <c r="J1127" s="44"/>
      <c r="K1127" s="44"/>
      <c r="L1127" s="44"/>
      <c r="M1127" s="44" t="str">
        <v>RO422 Caraş-Severin</v>
      </c>
      <c r="N1127" s="44" t="str">
        <v>RO422 Caraş-Severin</v>
      </c>
      <c r="O1127" s="44" t="str">
        <v>RO422 Caraş-Severin</v>
      </c>
      <c r="P1127" s="44" t="str">
        <v>RO422 Caraş-Severin</v>
      </c>
      <c r="Q1127" s="44" t="str">
        <v>RO422 Caraş-Severin</v>
      </c>
    </row>
    <row r="1128" spans="1:17" x14ac:dyDescent="0.3">
      <c r="A1128" s="44"/>
      <c r="B1128" s="44"/>
      <c r="C1128" s="44"/>
      <c r="D1128" s="44"/>
      <c r="E1128" s="44"/>
      <c r="F1128" s="44"/>
      <c r="G1128" s="44" t="s">
        <v>2360</v>
      </c>
      <c r="H1128" s="44"/>
      <c r="I1128" s="44"/>
      <c r="J1128" s="44"/>
      <c r="K1128" s="44"/>
      <c r="L1128" s="44"/>
      <c r="M1128" s="44" t="str">
        <v>RO423 Hunedoara</v>
      </c>
      <c r="N1128" s="44" t="str">
        <v>RO423 Hunedoara</v>
      </c>
      <c r="O1128" s="44" t="str">
        <v>RO423 Hunedoara</v>
      </c>
      <c r="P1128" s="44" t="str">
        <v>RO423 Hunedoara</v>
      </c>
      <c r="Q1128" s="44" t="str">
        <v>RO423 Hunedoara</v>
      </c>
    </row>
    <row r="1129" spans="1:17" x14ac:dyDescent="0.3">
      <c r="A1129" s="44"/>
      <c r="B1129" s="44"/>
      <c r="C1129" s="44"/>
      <c r="D1129" s="44"/>
      <c r="E1129" s="44"/>
      <c r="F1129" s="44"/>
      <c r="G1129" s="44" t="s">
        <v>2361</v>
      </c>
      <c r="H1129" s="44"/>
      <c r="I1129" s="44"/>
      <c r="J1129" s="44"/>
      <c r="K1129" s="44"/>
      <c r="L1129" s="44"/>
      <c r="M1129" s="44" t="str">
        <v>RO424 Timiş</v>
      </c>
      <c r="N1129" s="44" t="str">
        <v>RO424 Timiş</v>
      </c>
      <c r="O1129" s="44" t="str">
        <v>RO424 Timiş</v>
      </c>
      <c r="P1129" s="44" t="str">
        <v>RO424 Timiş</v>
      </c>
      <c r="Q1129" s="44" t="str">
        <v>RO424 Timiş</v>
      </c>
    </row>
    <row r="1130" spans="1:17" x14ac:dyDescent="0.3">
      <c r="A1130" s="44"/>
      <c r="B1130" s="44"/>
      <c r="C1130" s="44"/>
      <c r="D1130" s="44"/>
      <c r="E1130" s="44"/>
      <c r="F1130" s="44"/>
      <c r="G1130" s="44" t="s">
        <v>2362</v>
      </c>
      <c r="H1130" s="44"/>
      <c r="I1130" s="44"/>
      <c r="J1130" s="44"/>
      <c r="K1130" s="44"/>
      <c r="L1130" s="44"/>
      <c r="M1130" s="44" t="str">
        <v>ROZZZ Extra-Regio NUTS 3</v>
      </c>
      <c r="N1130" s="44" t="str">
        <v>ROZZZ Extra-Regio NUTS 3</v>
      </c>
      <c r="O1130" s="44" t="str">
        <v>ROZZZ Extra-Regio NUTS 3</v>
      </c>
      <c r="P1130" s="44" t="str">
        <v>ROZZZ Extra-Regio NUTS 3</v>
      </c>
      <c r="Q1130" s="44" t="str">
        <v>ROZZZ Extra-Regio NUTS 3</v>
      </c>
    </row>
    <row r="1131" spans="1:17" x14ac:dyDescent="0.3">
      <c r="A1131" s="44"/>
      <c r="B1131" s="44"/>
      <c r="C1131" s="44"/>
      <c r="D1131" s="44"/>
      <c r="E1131" s="44"/>
      <c r="F1131" s="44"/>
      <c r="G1131" s="44" t="s">
        <v>2363</v>
      </c>
      <c r="H1131" s="44"/>
      <c r="I1131" s="44"/>
      <c r="J1131" s="44"/>
      <c r="K1131" s="44"/>
      <c r="L1131" s="44"/>
      <c r="M1131" s="44" t="str">
        <v>SI031 Pomurska</v>
      </c>
      <c r="N1131" s="44" t="str">
        <v>SI031 Pomurska</v>
      </c>
      <c r="O1131" s="44" t="str">
        <v>SI031 Pomurska</v>
      </c>
      <c r="P1131" s="44" t="str">
        <v>SI031 Pomurska</v>
      </c>
      <c r="Q1131" s="44" t="str">
        <v>SI031 Pomurska</v>
      </c>
    </row>
    <row r="1132" spans="1:17" x14ac:dyDescent="0.3">
      <c r="A1132" s="44"/>
      <c r="B1132" s="44"/>
      <c r="C1132" s="44"/>
      <c r="D1132" s="44"/>
      <c r="E1132" s="44"/>
      <c r="F1132" s="44"/>
      <c r="G1132" s="44" t="s">
        <v>2364</v>
      </c>
      <c r="H1132" s="44"/>
      <c r="I1132" s="44"/>
      <c r="J1132" s="44"/>
      <c r="K1132" s="44"/>
      <c r="L1132" s="44"/>
      <c r="M1132" s="44" t="str">
        <v>SI032 Podravska</v>
      </c>
      <c r="N1132" s="44" t="str">
        <v>SI032 Podravska</v>
      </c>
      <c r="O1132" s="44" t="str">
        <v>SI032 Podravska</v>
      </c>
      <c r="P1132" s="44" t="str">
        <v>SI032 Podravska</v>
      </c>
      <c r="Q1132" s="44" t="str">
        <v>SI032 Podravska</v>
      </c>
    </row>
    <row r="1133" spans="1:17" x14ac:dyDescent="0.3">
      <c r="A1133" s="44"/>
      <c r="B1133" s="44"/>
      <c r="C1133" s="44"/>
      <c r="D1133" s="44"/>
      <c r="E1133" s="44"/>
      <c r="F1133" s="44"/>
      <c r="G1133" s="44" t="s">
        <v>2365</v>
      </c>
      <c r="H1133" s="44"/>
      <c r="I1133" s="44"/>
      <c r="J1133" s="44"/>
      <c r="K1133" s="44"/>
      <c r="L1133" s="44"/>
      <c r="M1133" s="44" t="str">
        <v>SI033 Koroška</v>
      </c>
      <c r="N1133" s="44" t="str">
        <v>SI033 Koroška</v>
      </c>
      <c r="O1133" s="44" t="str">
        <v>SI033 Koroška</v>
      </c>
      <c r="P1133" s="44" t="str">
        <v>SI033 Koroška</v>
      </c>
      <c r="Q1133" s="44" t="str">
        <v>SI033 Koroška</v>
      </c>
    </row>
    <row r="1134" spans="1:17" x14ac:dyDescent="0.3">
      <c r="A1134" s="44"/>
      <c r="B1134" s="44"/>
      <c r="C1134" s="44"/>
      <c r="D1134" s="44"/>
      <c r="E1134" s="44"/>
      <c r="F1134" s="44"/>
      <c r="G1134" s="44" t="s">
        <v>2366</v>
      </c>
      <c r="H1134" s="44"/>
      <c r="I1134" s="44"/>
      <c r="J1134" s="44"/>
      <c r="K1134" s="44"/>
      <c r="L1134" s="44"/>
      <c r="M1134" s="44" t="str">
        <v>SI034 Savinjska</v>
      </c>
      <c r="N1134" s="44" t="str">
        <v>SI034 Savinjska</v>
      </c>
      <c r="O1134" s="44" t="str">
        <v>SI034 Savinjska</v>
      </c>
      <c r="P1134" s="44" t="str">
        <v>SI034 Savinjska</v>
      </c>
      <c r="Q1134" s="44" t="str">
        <v>SI034 Savinjska</v>
      </c>
    </row>
    <row r="1135" spans="1:17" x14ac:dyDescent="0.3">
      <c r="A1135" s="44"/>
      <c r="B1135" s="44"/>
      <c r="C1135" s="44"/>
      <c r="D1135" s="44"/>
      <c r="E1135" s="44"/>
      <c r="F1135" s="44"/>
      <c r="G1135" s="44" t="s">
        <v>2367</v>
      </c>
      <c r="H1135" s="44"/>
      <c r="I1135" s="44"/>
      <c r="J1135" s="44"/>
      <c r="K1135" s="44"/>
      <c r="L1135" s="44"/>
      <c r="M1135" s="44" t="str">
        <v>SI035 Zasavska</v>
      </c>
      <c r="N1135" s="44" t="str">
        <v>SI035 Zasavska</v>
      </c>
      <c r="O1135" s="44" t="str">
        <v>SI035 Zasavska</v>
      </c>
      <c r="P1135" s="44" t="str">
        <v>SI035 Zasavska</v>
      </c>
      <c r="Q1135" s="44" t="str">
        <v>SI035 Zasavska</v>
      </c>
    </row>
    <row r="1136" spans="1:17" x14ac:dyDescent="0.3">
      <c r="A1136" s="44"/>
      <c r="B1136" s="44"/>
      <c r="C1136" s="44"/>
      <c r="D1136" s="44"/>
      <c r="E1136" s="44"/>
      <c r="F1136" s="44"/>
      <c r="G1136" s="44" t="s">
        <v>2368</v>
      </c>
      <c r="H1136" s="44"/>
      <c r="I1136" s="44"/>
      <c r="J1136" s="44"/>
      <c r="K1136" s="44"/>
      <c r="L1136" s="44"/>
      <c r="M1136" s="44" t="str">
        <v>SI036 Posavska</v>
      </c>
      <c r="N1136" s="44" t="str">
        <v>SI036 Posavska</v>
      </c>
      <c r="O1136" s="44" t="str">
        <v>SI036 Posavska</v>
      </c>
      <c r="P1136" s="44" t="str">
        <v>SI036 Posavska</v>
      </c>
      <c r="Q1136" s="44" t="str">
        <v>SI036 Posavska</v>
      </c>
    </row>
    <row r="1137" spans="1:17" x14ac:dyDescent="0.3">
      <c r="A1137" s="44"/>
      <c r="B1137" s="44"/>
      <c r="C1137" s="44"/>
      <c r="D1137" s="44"/>
      <c r="E1137" s="44"/>
      <c r="F1137" s="44"/>
      <c r="G1137" s="44" t="s">
        <v>2369</v>
      </c>
      <c r="H1137" s="44"/>
      <c r="I1137" s="44"/>
      <c r="J1137" s="44"/>
      <c r="K1137" s="44"/>
      <c r="L1137" s="44"/>
      <c r="M1137" s="44" t="str">
        <v>SI037 Jugovzhodna Slovenija</v>
      </c>
      <c r="N1137" s="44" t="str">
        <v>SI037 Jugovzhodna Slovenija</v>
      </c>
      <c r="O1137" s="44" t="str">
        <v>SI037 Jugovzhodna Slovenija</v>
      </c>
      <c r="P1137" s="44" t="str">
        <v>SI037 Jugovzhodna Slovenija</v>
      </c>
      <c r="Q1137" s="44" t="str">
        <v>SI037 Jugovzhodna Slovenija</v>
      </c>
    </row>
    <row r="1138" spans="1:17" x14ac:dyDescent="0.3">
      <c r="A1138" s="44"/>
      <c r="B1138" s="44"/>
      <c r="C1138" s="44"/>
      <c r="D1138" s="44"/>
      <c r="E1138" s="44"/>
      <c r="F1138" s="44"/>
      <c r="G1138" s="44" t="s">
        <v>2370</v>
      </c>
      <c r="H1138" s="44"/>
      <c r="I1138" s="44"/>
      <c r="J1138" s="44"/>
      <c r="K1138" s="44"/>
      <c r="L1138" s="44"/>
      <c r="M1138" s="44" t="str">
        <v>SI038 Primorsko-notranjska</v>
      </c>
      <c r="N1138" s="44" t="str">
        <v>SI038 Primorsko-notranjska</v>
      </c>
      <c r="O1138" s="44" t="str">
        <v>SI038 Primorsko-notranjska</v>
      </c>
      <c r="P1138" s="44" t="str">
        <v>SI038 Primorsko-notranjska</v>
      </c>
      <c r="Q1138" s="44" t="str">
        <v>SI038 Primorsko-notranjska</v>
      </c>
    </row>
    <row r="1139" spans="1:17" x14ac:dyDescent="0.3">
      <c r="A1139" s="44"/>
      <c r="B1139" s="44"/>
      <c r="C1139" s="44"/>
      <c r="D1139" s="44"/>
      <c r="E1139" s="44"/>
      <c r="F1139" s="44"/>
      <c r="G1139" s="44" t="s">
        <v>2371</v>
      </c>
      <c r="H1139" s="44"/>
      <c r="I1139" s="44"/>
      <c r="J1139" s="44"/>
      <c r="K1139" s="44"/>
      <c r="L1139" s="44"/>
      <c r="M1139" s="44" t="str">
        <v>SI041 Osrednjeslovenska</v>
      </c>
      <c r="N1139" s="44" t="str">
        <v>SI041 Osrednjeslovenska</v>
      </c>
      <c r="O1139" s="44" t="str">
        <v>SI041 Osrednjeslovenska</v>
      </c>
      <c r="P1139" s="44" t="str">
        <v>SI041 Osrednjeslovenska</v>
      </c>
      <c r="Q1139" s="44" t="str">
        <v>SI041 Osrednjeslovenska</v>
      </c>
    </row>
    <row r="1140" spans="1:17" x14ac:dyDescent="0.3">
      <c r="A1140" s="44"/>
      <c r="B1140" s="44"/>
      <c r="C1140" s="44"/>
      <c r="D1140" s="44"/>
      <c r="E1140" s="44"/>
      <c r="F1140" s="44"/>
      <c r="G1140" s="44" t="s">
        <v>2372</v>
      </c>
      <c r="H1140" s="44"/>
      <c r="I1140" s="44"/>
      <c r="J1140" s="44"/>
      <c r="K1140" s="44"/>
      <c r="L1140" s="44"/>
      <c r="M1140" s="44" t="str">
        <v>SI042 Gorenjska</v>
      </c>
      <c r="N1140" s="44" t="str">
        <v>SI042 Gorenjska</v>
      </c>
      <c r="O1140" s="44" t="str">
        <v>SI042 Gorenjska</v>
      </c>
      <c r="P1140" s="44" t="str">
        <v>SI042 Gorenjska</v>
      </c>
      <c r="Q1140" s="44" t="str">
        <v>SI042 Gorenjska</v>
      </c>
    </row>
    <row r="1141" spans="1:17" x14ac:dyDescent="0.3">
      <c r="A1141" s="44"/>
      <c r="B1141" s="44"/>
      <c r="C1141" s="44"/>
      <c r="D1141" s="44"/>
      <c r="E1141" s="44"/>
      <c r="F1141" s="44"/>
      <c r="G1141" s="44" t="s">
        <v>2373</v>
      </c>
      <c r="H1141" s="44"/>
      <c r="I1141" s="44"/>
      <c r="J1141" s="44"/>
      <c r="K1141" s="44"/>
      <c r="L1141" s="44"/>
      <c r="M1141" s="44" t="str">
        <v>SI043 Goriška</v>
      </c>
      <c r="N1141" s="44" t="str">
        <v>SI043 Goriška</v>
      </c>
      <c r="O1141" s="44" t="str">
        <v>SI043 Goriška</v>
      </c>
      <c r="P1141" s="44" t="str">
        <v>SI043 Goriška</v>
      </c>
      <c r="Q1141" s="44" t="str">
        <v>SI043 Goriška</v>
      </c>
    </row>
    <row r="1142" spans="1:17" x14ac:dyDescent="0.3">
      <c r="A1142" s="44"/>
      <c r="B1142" s="44"/>
      <c r="C1142" s="44"/>
      <c r="D1142" s="44"/>
      <c r="E1142" s="44"/>
      <c r="F1142" s="44"/>
      <c r="G1142" s="44" t="s">
        <v>2374</v>
      </c>
      <c r="H1142" s="44"/>
      <c r="I1142" s="44"/>
      <c r="J1142" s="44"/>
      <c r="K1142" s="44"/>
      <c r="L1142" s="44"/>
      <c r="M1142" s="44" t="str">
        <v>SI044 Obalno-kraška</v>
      </c>
      <c r="N1142" s="44" t="str">
        <v>SI044 Obalno-kraška</v>
      </c>
      <c r="O1142" s="44" t="str">
        <v>SI044 Obalno-kraška</v>
      </c>
      <c r="P1142" s="44" t="str">
        <v>SI044 Obalno-kraška</v>
      </c>
      <c r="Q1142" s="44" t="str">
        <v>SI044 Obalno-kraška</v>
      </c>
    </row>
    <row r="1143" spans="1:17" x14ac:dyDescent="0.3">
      <c r="A1143" s="44"/>
      <c r="B1143" s="44"/>
      <c r="C1143" s="44"/>
      <c r="D1143" s="44"/>
      <c r="E1143" s="44"/>
      <c r="F1143" s="44"/>
      <c r="G1143" s="44" t="s">
        <v>2375</v>
      </c>
      <c r="H1143" s="44"/>
      <c r="I1143" s="44"/>
      <c r="J1143" s="44"/>
      <c r="K1143" s="44"/>
      <c r="L1143" s="44"/>
      <c r="M1143" s="44" t="str">
        <v>SIZZZ Extra-Regio NUTS 3</v>
      </c>
      <c r="N1143" s="44" t="str">
        <v>SIZZZ Extra-Regio NUTS 3</v>
      </c>
      <c r="O1143" s="44" t="str">
        <v>SIZZZ Extra-Regio NUTS 3</v>
      </c>
      <c r="P1143" s="44" t="str">
        <v>SIZZZ Extra-Regio NUTS 3</v>
      </c>
      <c r="Q1143" s="44" t="str">
        <v>SIZZZ Extra-Regio NUTS 3</v>
      </c>
    </row>
    <row r="1144" spans="1:17" x14ac:dyDescent="0.3">
      <c r="A1144" s="44"/>
      <c r="B1144" s="44"/>
      <c r="C1144" s="44"/>
      <c r="D1144" s="44"/>
      <c r="E1144" s="44"/>
      <c r="F1144" s="44"/>
      <c r="G1144" s="44" t="s">
        <v>2376</v>
      </c>
      <c r="H1144" s="44"/>
      <c r="I1144" s="44"/>
      <c r="J1144" s="44"/>
      <c r="K1144" s="44"/>
      <c r="L1144" s="44"/>
      <c r="M1144" s="44" t="str">
        <v>SK010 Bratislavský kraj</v>
      </c>
      <c r="N1144" s="44" t="str">
        <v>SK010 Bratislavský kraj</v>
      </c>
      <c r="O1144" s="44" t="str">
        <v>SK010 Bratislavský kraj</v>
      </c>
      <c r="P1144" s="44" t="str">
        <v>SK010 Bratislavský kraj</v>
      </c>
      <c r="Q1144" s="44" t="str">
        <v>SK010 Bratislavský kraj</v>
      </c>
    </row>
    <row r="1145" spans="1:17" x14ac:dyDescent="0.3">
      <c r="A1145" s="44"/>
      <c r="B1145" s="44"/>
      <c r="C1145" s="44"/>
      <c r="D1145" s="44"/>
      <c r="E1145" s="44"/>
      <c r="F1145" s="44"/>
      <c r="G1145" s="44" t="s">
        <v>2377</v>
      </c>
      <c r="H1145" s="44"/>
      <c r="I1145" s="44"/>
      <c r="J1145" s="44"/>
      <c r="K1145" s="44"/>
      <c r="L1145" s="44"/>
      <c r="M1145" s="44" t="str">
        <v>SK021 Trnavský kraj</v>
      </c>
      <c r="N1145" s="44" t="str">
        <v>SK021 Trnavský kraj</v>
      </c>
      <c r="O1145" s="44" t="str">
        <v>SK021 Trnavský kraj</v>
      </c>
      <c r="P1145" s="44" t="str">
        <v>SK021 Trnavský kraj</v>
      </c>
      <c r="Q1145" s="44" t="str">
        <v>SK021 Trnavský kraj</v>
      </c>
    </row>
    <row r="1146" spans="1:17" x14ac:dyDescent="0.3">
      <c r="A1146" s="44"/>
      <c r="B1146" s="44"/>
      <c r="C1146" s="44"/>
      <c r="D1146" s="44"/>
      <c r="E1146" s="44"/>
      <c r="F1146" s="44"/>
      <c r="G1146" s="44" t="s">
        <v>2378</v>
      </c>
      <c r="H1146" s="44"/>
      <c r="I1146" s="44"/>
      <c r="J1146" s="44"/>
      <c r="K1146" s="44"/>
      <c r="L1146" s="44"/>
      <c r="M1146" s="44" t="str">
        <v>SK022 Trenčiansky kraj</v>
      </c>
      <c r="N1146" s="44" t="str">
        <v>SK022 Trenčiansky kraj</v>
      </c>
      <c r="O1146" s="44" t="str">
        <v>SK022 Trenčiansky kraj</v>
      </c>
      <c r="P1146" s="44" t="str">
        <v>SK022 Trenčiansky kraj</v>
      </c>
      <c r="Q1146" s="44" t="str">
        <v>SK022 Trenčiansky kraj</v>
      </c>
    </row>
    <row r="1147" spans="1:17" x14ac:dyDescent="0.3">
      <c r="A1147" s="44"/>
      <c r="B1147" s="44"/>
      <c r="C1147" s="44"/>
      <c r="D1147" s="44"/>
      <c r="E1147" s="44"/>
      <c r="F1147" s="44"/>
      <c r="G1147" s="44" t="s">
        <v>2379</v>
      </c>
      <c r="H1147" s="44"/>
      <c r="I1147" s="44"/>
      <c r="J1147" s="44"/>
      <c r="K1147" s="44"/>
      <c r="L1147" s="44"/>
      <c r="M1147" s="44" t="str">
        <v>SK023 Nitriansky kraj</v>
      </c>
      <c r="N1147" s="44" t="str">
        <v>SK023 Nitriansky kraj</v>
      </c>
      <c r="O1147" s="44" t="str">
        <v>SK023 Nitriansky kraj</v>
      </c>
      <c r="P1147" s="44" t="str">
        <v>SK023 Nitriansky kraj</v>
      </c>
      <c r="Q1147" s="44" t="str">
        <v>SK023 Nitriansky kraj</v>
      </c>
    </row>
    <row r="1148" spans="1:17" x14ac:dyDescent="0.3">
      <c r="A1148" s="44"/>
      <c r="B1148" s="44"/>
      <c r="C1148" s="44"/>
      <c r="D1148" s="44"/>
      <c r="E1148" s="44"/>
      <c r="F1148" s="44"/>
      <c r="G1148" s="44" t="s">
        <v>2380</v>
      </c>
      <c r="H1148" s="44"/>
      <c r="I1148" s="44"/>
      <c r="J1148" s="44"/>
      <c r="K1148" s="44"/>
      <c r="L1148" s="44"/>
      <c r="M1148" s="44" t="str">
        <v>SK031 Žilinský kraj</v>
      </c>
      <c r="N1148" s="44" t="str">
        <v>SK031 Žilinský kraj</v>
      </c>
      <c r="O1148" s="44" t="str">
        <v>SK031 Žilinský kraj</v>
      </c>
      <c r="P1148" s="44" t="str">
        <v>SK031 Žilinský kraj</v>
      </c>
      <c r="Q1148" s="44" t="str">
        <v>SK031 Žilinský kraj</v>
      </c>
    </row>
    <row r="1149" spans="1:17" x14ac:dyDescent="0.3">
      <c r="A1149" s="44"/>
      <c r="B1149" s="44"/>
      <c r="C1149" s="44"/>
      <c r="D1149" s="44"/>
      <c r="E1149" s="44"/>
      <c r="F1149" s="44"/>
      <c r="G1149" s="44" t="s">
        <v>2381</v>
      </c>
      <c r="H1149" s="44"/>
      <c r="I1149" s="44"/>
      <c r="J1149" s="44"/>
      <c r="K1149" s="44"/>
      <c r="L1149" s="44"/>
      <c r="M1149" s="44" t="str">
        <v>SK032 Banskobystrický kraj</v>
      </c>
      <c r="N1149" s="44" t="str">
        <v>SK032 Banskobystrický kraj</v>
      </c>
      <c r="O1149" s="44" t="str">
        <v>SK032 Banskobystrický kraj</v>
      </c>
      <c r="P1149" s="44" t="str">
        <v>SK032 Banskobystrický kraj</v>
      </c>
      <c r="Q1149" s="44" t="str">
        <v>SK032 Banskobystrický kraj</v>
      </c>
    </row>
    <row r="1150" spans="1:17" x14ac:dyDescent="0.3">
      <c r="A1150" s="44"/>
      <c r="B1150" s="44"/>
      <c r="C1150" s="44"/>
      <c r="D1150" s="44"/>
      <c r="E1150" s="44"/>
      <c r="F1150" s="44"/>
      <c r="G1150" s="44" t="s">
        <v>2382</v>
      </c>
      <c r="H1150" s="44"/>
      <c r="I1150" s="44"/>
      <c r="J1150" s="44"/>
      <c r="K1150" s="44"/>
      <c r="L1150" s="44"/>
      <c r="M1150" s="44" t="str">
        <v>SK041 Prešovský kraj</v>
      </c>
      <c r="N1150" s="44" t="str">
        <v>SK041 Prešovský kraj</v>
      </c>
      <c r="O1150" s="44" t="str">
        <v>SK041 Prešovský kraj</v>
      </c>
      <c r="P1150" s="44" t="str">
        <v>SK041 Prešovský kraj</v>
      </c>
      <c r="Q1150" s="44" t="str">
        <v>SK041 Prešovský kraj</v>
      </c>
    </row>
    <row r="1151" spans="1:17" x14ac:dyDescent="0.3">
      <c r="A1151" s="44"/>
      <c r="B1151" s="44"/>
      <c r="C1151" s="44"/>
      <c r="D1151" s="44"/>
      <c r="E1151" s="44"/>
      <c r="F1151" s="44"/>
      <c r="G1151" s="44" t="s">
        <v>2383</v>
      </c>
      <c r="H1151" s="44"/>
      <c r="I1151" s="44"/>
      <c r="J1151" s="44"/>
      <c r="K1151" s="44"/>
      <c r="L1151" s="44"/>
      <c r="M1151" s="44" t="str">
        <v>SK042 Košický kraj</v>
      </c>
      <c r="N1151" s="44" t="str">
        <v>SK042 Košický kraj</v>
      </c>
      <c r="O1151" s="44" t="str">
        <v>SK042 Košický kraj</v>
      </c>
      <c r="P1151" s="44" t="str">
        <v>SK042 Košický kraj</v>
      </c>
      <c r="Q1151" s="44" t="str">
        <v>SK042 Košický kraj</v>
      </c>
    </row>
    <row r="1152" spans="1:17" x14ac:dyDescent="0.3">
      <c r="A1152" s="44"/>
      <c r="B1152" s="44"/>
      <c r="C1152" s="44"/>
      <c r="D1152" s="44"/>
      <c r="E1152" s="44"/>
      <c r="F1152" s="44"/>
      <c r="G1152" s="44" t="s">
        <v>2384</v>
      </c>
      <c r="H1152" s="44"/>
      <c r="I1152" s="44"/>
      <c r="J1152" s="44"/>
      <c r="K1152" s="44"/>
      <c r="L1152" s="44"/>
      <c r="M1152" s="44" t="str">
        <v>SKZZZ Extra-Regio NUTS 3</v>
      </c>
      <c r="N1152" s="44" t="str">
        <v>SKZZZ Extra-Regio NUTS 3</v>
      </c>
      <c r="O1152" s="44" t="str">
        <v>SKZZZ Extra-Regio NUTS 3</v>
      </c>
      <c r="P1152" s="44" t="str">
        <v>SKZZZ Extra-Regio NUTS 3</v>
      </c>
      <c r="Q1152" s="44" t="str">
        <v>SKZZZ Extra-Regio NUTS 3</v>
      </c>
    </row>
    <row r="1153" spans="1:17" x14ac:dyDescent="0.3">
      <c r="A1153" s="44"/>
      <c r="B1153" s="44"/>
      <c r="C1153" s="44"/>
      <c r="D1153" s="44"/>
      <c r="E1153" s="44"/>
      <c r="F1153" s="44"/>
      <c r="G1153" s="44" t="s">
        <v>2385</v>
      </c>
      <c r="H1153" s="44"/>
      <c r="I1153" s="44"/>
      <c r="J1153" s="44"/>
      <c r="K1153" s="44"/>
      <c r="L1153" s="44"/>
      <c r="M1153" s="44" t="str">
        <v>FI193 Keski-Suomi</v>
      </c>
      <c r="N1153" s="44" t="str">
        <v>FI193 Keski-Suomi</v>
      </c>
      <c r="O1153" s="44" t="str">
        <v>FI193 Keski-Suomi</v>
      </c>
      <c r="P1153" s="44" t="str">
        <v>FI193 Keski-Suomi</v>
      </c>
      <c r="Q1153" s="44" t="str">
        <v>FI193 Keski-Suomi</v>
      </c>
    </row>
    <row r="1154" spans="1:17" x14ac:dyDescent="0.3">
      <c r="A1154" s="44"/>
      <c r="B1154" s="44"/>
      <c r="C1154" s="44"/>
      <c r="D1154" s="44"/>
      <c r="E1154" s="44"/>
      <c r="F1154" s="44"/>
      <c r="G1154" s="44" t="s">
        <v>2386</v>
      </c>
      <c r="H1154" s="44"/>
      <c r="I1154" s="44"/>
      <c r="J1154" s="44"/>
      <c r="K1154" s="44"/>
      <c r="L1154" s="44"/>
      <c r="M1154" s="44" t="str">
        <v>FI194 Etelä-Pohjanmaa</v>
      </c>
      <c r="N1154" s="44" t="str">
        <v>FI194 Etelä-Pohjanmaa</v>
      </c>
      <c r="O1154" s="44" t="str">
        <v>FI194 Etelä-Pohjanmaa</v>
      </c>
      <c r="P1154" s="44" t="str">
        <v>FI194 Etelä-Pohjanmaa</v>
      </c>
      <c r="Q1154" s="44" t="str">
        <v>FI194 Etelä-Pohjanmaa</v>
      </c>
    </row>
    <row r="1155" spans="1:17" x14ac:dyDescent="0.3">
      <c r="A1155" s="44"/>
      <c r="B1155" s="44"/>
      <c r="C1155" s="44"/>
      <c r="D1155" s="44"/>
      <c r="E1155" s="44"/>
      <c r="F1155" s="44"/>
      <c r="G1155" s="44" t="s">
        <v>2387</v>
      </c>
      <c r="H1155" s="44"/>
      <c r="I1155" s="44"/>
      <c r="J1155" s="44"/>
      <c r="K1155" s="44"/>
      <c r="L1155" s="44"/>
      <c r="M1155" s="44" t="str">
        <v>FI195 Pohjanmaa</v>
      </c>
      <c r="N1155" s="44" t="str">
        <v>FI195 Pohjanmaa</v>
      </c>
      <c r="O1155" s="44" t="str">
        <v>FI195 Pohjanmaa</v>
      </c>
      <c r="P1155" s="44" t="str">
        <v>FI195 Pohjanmaa</v>
      </c>
      <c r="Q1155" s="44" t="str">
        <v>FI195 Pohjanmaa</v>
      </c>
    </row>
    <row r="1156" spans="1:17" x14ac:dyDescent="0.3">
      <c r="A1156" s="44"/>
      <c r="B1156" s="44"/>
      <c r="C1156" s="44"/>
      <c r="D1156" s="44"/>
      <c r="E1156" s="44"/>
      <c r="F1156" s="44"/>
      <c r="G1156" s="44" t="s">
        <v>2388</v>
      </c>
      <c r="H1156" s="44"/>
      <c r="I1156" s="44"/>
      <c r="J1156" s="44"/>
      <c r="K1156" s="44"/>
      <c r="L1156" s="44"/>
      <c r="M1156" s="44" t="str">
        <v>FI196 Satakunta</v>
      </c>
      <c r="N1156" s="44" t="str">
        <v>FI196 Satakunta</v>
      </c>
      <c r="O1156" s="44" t="str">
        <v>FI196 Satakunta</v>
      </c>
      <c r="P1156" s="44" t="str">
        <v>FI196 Satakunta</v>
      </c>
      <c r="Q1156" s="44" t="str">
        <v>FI196 Satakunta</v>
      </c>
    </row>
    <row r="1157" spans="1:17" x14ac:dyDescent="0.3">
      <c r="A1157" s="44"/>
      <c r="B1157" s="44"/>
      <c r="C1157" s="44"/>
      <c r="D1157" s="44"/>
      <c r="E1157" s="44"/>
      <c r="F1157" s="44"/>
      <c r="G1157" s="44" t="s">
        <v>2389</v>
      </c>
      <c r="H1157" s="44"/>
      <c r="I1157" s="44"/>
      <c r="J1157" s="44"/>
      <c r="K1157" s="44"/>
      <c r="L1157" s="44"/>
      <c r="M1157" s="44" t="str">
        <v>FI197 Pirkanmaa</v>
      </c>
      <c r="N1157" s="44" t="str">
        <v>FI197 Pirkanmaa</v>
      </c>
      <c r="O1157" s="44" t="str">
        <v>FI197 Pirkanmaa</v>
      </c>
      <c r="P1157" s="44" t="str">
        <v>FI197 Pirkanmaa</v>
      </c>
      <c r="Q1157" s="44" t="str">
        <v>FI197 Pirkanmaa</v>
      </c>
    </row>
    <row r="1158" spans="1:17" x14ac:dyDescent="0.3">
      <c r="A1158" s="44"/>
      <c r="B1158" s="44"/>
      <c r="C1158" s="44"/>
      <c r="D1158" s="44"/>
      <c r="E1158" s="44"/>
      <c r="F1158" s="44"/>
      <c r="G1158" s="44" t="s">
        <v>2390</v>
      </c>
      <c r="H1158" s="44"/>
      <c r="I1158" s="44"/>
      <c r="J1158" s="44"/>
      <c r="K1158" s="44"/>
      <c r="L1158" s="44"/>
      <c r="M1158" s="44" t="str">
        <v>FI1B1 Helsinki-Uusimaa</v>
      </c>
      <c r="N1158" s="44" t="str">
        <v>FI1B1 Helsinki-Uusimaa</v>
      </c>
      <c r="O1158" s="44" t="str">
        <v>FI1B1 Helsinki-Uusimaa</v>
      </c>
      <c r="P1158" s="44" t="str">
        <v>FI1B1 Helsinki-Uusimaa</v>
      </c>
      <c r="Q1158" s="44" t="str">
        <v>FI1B1 Helsinki-Uusimaa</v>
      </c>
    </row>
    <row r="1159" spans="1:17" x14ac:dyDescent="0.3">
      <c r="A1159" s="44"/>
      <c r="B1159" s="44"/>
      <c r="C1159" s="44"/>
      <c r="D1159" s="44"/>
      <c r="E1159" s="44"/>
      <c r="F1159" s="44"/>
      <c r="G1159" s="44" t="s">
        <v>2391</v>
      </c>
      <c r="H1159" s="44"/>
      <c r="I1159" s="44"/>
      <c r="J1159" s="44"/>
      <c r="K1159" s="44"/>
      <c r="L1159" s="44"/>
      <c r="M1159" s="44" t="str">
        <v>FI1C1 Varsinais-Suomi</v>
      </c>
      <c r="N1159" s="44" t="str">
        <v>FI1C1 Varsinais-Suomi</v>
      </c>
      <c r="O1159" s="44" t="str">
        <v>FI1C1 Varsinais-Suomi</v>
      </c>
      <c r="P1159" s="44" t="str">
        <v>FI1C1 Varsinais-Suomi</v>
      </c>
      <c r="Q1159" s="44" t="str">
        <v>FI1C1 Varsinais-Suomi</v>
      </c>
    </row>
    <row r="1160" spans="1:17" x14ac:dyDescent="0.3">
      <c r="A1160" s="44"/>
      <c r="B1160" s="44"/>
      <c r="C1160" s="44"/>
      <c r="D1160" s="44"/>
      <c r="E1160" s="44"/>
      <c r="F1160" s="44"/>
      <c r="G1160" s="44" t="s">
        <v>2392</v>
      </c>
      <c r="H1160" s="44"/>
      <c r="I1160" s="44"/>
      <c r="J1160" s="44"/>
      <c r="K1160" s="44"/>
      <c r="L1160" s="44"/>
      <c r="M1160" s="44" t="str">
        <v>FI1C2 Kanta-Häme</v>
      </c>
      <c r="N1160" s="44" t="str">
        <v>FI1C2 Kanta-Häme</v>
      </c>
      <c r="O1160" s="44" t="str">
        <v>FI1C2 Kanta-Häme</v>
      </c>
      <c r="P1160" s="44" t="str">
        <v>FI1C2 Kanta-Häme</v>
      </c>
      <c r="Q1160" s="44" t="str">
        <v>FI1C2 Kanta-Häme</v>
      </c>
    </row>
    <row r="1161" spans="1:17" x14ac:dyDescent="0.3">
      <c r="A1161" s="44"/>
      <c r="B1161" s="44"/>
      <c r="C1161" s="44"/>
      <c r="D1161" s="44"/>
      <c r="E1161" s="44"/>
      <c r="F1161" s="44"/>
      <c r="G1161" s="44" t="s">
        <v>2393</v>
      </c>
      <c r="H1161" s="44"/>
      <c r="I1161" s="44"/>
      <c r="J1161" s="44"/>
      <c r="K1161" s="44"/>
      <c r="L1161" s="44"/>
      <c r="M1161" s="44" t="str">
        <v>FI1C3 Päijät-Häme</v>
      </c>
      <c r="N1161" s="44" t="str">
        <v>FI1C3 Päijät-Häme</v>
      </c>
      <c r="O1161" s="44" t="str">
        <v>FI1C3 Päijät-Häme</v>
      </c>
      <c r="P1161" s="44" t="str">
        <v>FI1C3 Päijät-Häme</v>
      </c>
      <c r="Q1161" s="44" t="str">
        <v>FI1C3 Päijät-Häme</v>
      </c>
    </row>
    <row r="1162" spans="1:17" x14ac:dyDescent="0.3">
      <c r="A1162" s="44"/>
      <c r="B1162" s="44"/>
      <c r="C1162" s="44"/>
      <c r="D1162" s="44"/>
      <c r="E1162" s="44"/>
      <c r="F1162" s="44"/>
      <c r="G1162" s="44" t="s">
        <v>2394</v>
      </c>
      <c r="H1162" s="44"/>
      <c r="I1162" s="44"/>
      <c r="J1162" s="44"/>
      <c r="K1162" s="44"/>
      <c r="L1162" s="44"/>
      <c r="M1162" s="44" t="str">
        <v>FI1C4 Kymenlaakso</v>
      </c>
      <c r="N1162" s="44" t="str">
        <v>FI1C4 Kymenlaakso</v>
      </c>
      <c r="O1162" s="44" t="str">
        <v>FI1C4 Kymenlaakso</v>
      </c>
      <c r="P1162" s="44" t="str">
        <v>FI1C4 Kymenlaakso</v>
      </c>
      <c r="Q1162" s="44" t="str">
        <v>FI1C4 Kymenlaakso</v>
      </c>
    </row>
    <row r="1163" spans="1:17" x14ac:dyDescent="0.3">
      <c r="A1163" s="44"/>
      <c r="B1163" s="44"/>
      <c r="C1163" s="44"/>
      <c r="D1163" s="44"/>
      <c r="E1163" s="44"/>
      <c r="F1163" s="44"/>
      <c r="G1163" s="44" t="s">
        <v>2395</v>
      </c>
      <c r="H1163" s="44"/>
      <c r="I1163" s="44"/>
      <c r="J1163" s="44"/>
      <c r="K1163" s="44"/>
      <c r="L1163" s="44"/>
      <c r="M1163" s="44" t="str">
        <v>FI1C5 Etelä-Karjala</v>
      </c>
      <c r="N1163" s="44" t="str">
        <v>FI1C5 Etelä-Karjala</v>
      </c>
      <c r="O1163" s="44" t="str">
        <v>FI1C5 Etelä-Karjala</v>
      </c>
      <c r="P1163" s="44" t="str">
        <v>FI1C5 Etelä-Karjala</v>
      </c>
      <c r="Q1163" s="44" t="str">
        <v>FI1C5 Etelä-Karjala</v>
      </c>
    </row>
    <row r="1164" spans="1:17" x14ac:dyDescent="0.3">
      <c r="A1164" s="44"/>
      <c r="B1164" s="44"/>
      <c r="C1164" s="44"/>
      <c r="D1164" s="44"/>
      <c r="E1164" s="44"/>
      <c r="F1164" s="44"/>
      <c r="G1164" s="44" t="s">
        <v>2396</v>
      </c>
      <c r="H1164" s="44"/>
      <c r="I1164" s="44"/>
      <c r="J1164" s="44"/>
      <c r="K1164" s="44"/>
      <c r="L1164" s="44"/>
      <c r="M1164" s="44" t="str">
        <v>FI1D1 Etelä-Savo</v>
      </c>
      <c r="N1164" s="44" t="str">
        <v>FI1D1 Etelä-Savo</v>
      </c>
      <c r="O1164" s="44" t="str">
        <v>FI1D1 Etelä-Savo</v>
      </c>
      <c r="P1164" s="44" t="str">
        <v>FI1D1 Etelä-Savo</v>
      </c>
      <c r="Q1164" s="44" t="str">
        <v>FI1D1 Etelä-Savo</v>
      </c>
    </row>
    <row r="1165" spans="1:17" x14ac:dyDescent="0.3">
      <c r="A1165" s="44"/>
      <c r="B1165" s="44"/>
      <c r="C1165" s="44"/>
      <c r="D1165" s="44"/>
      <c r="E1165" s="44"/>
      <c r="F1165" s="44"/>
      <c r="G1165" s="44" t="s">
        <v>2397</v>
      </c>
      <c r="H1165" s="44"/>
      <c r="I1165" s="44"/>
      <c r="J1165" s="44"/>
      <c r="K1165" s="44"/>
      <c r="L1165" s="44"/>
      <c r="M1165" s="44" t="str">
        <v>FI1D2 Pohjois-Savo</v>
      </c>
      <c r="N1165" s="44" t="str">
        <v>FI1D2 Pohjois-Savo</v>
      </c>
      <c r="O1165" s="44" t="str">
        <v>FI1D2 Pohjois-Savo</v>
      </c>
      <c r="P1165" s="44" t="str">
        <v>FI1D2 Pohjois-Savo</v>
      </c>
      <c r="Q1165" s="44" t="str">
        <v>FI1D2 Pohjois-Savo</v>
      </c>
    </row>
    <row r="1166" spans="1:17" x14ac:dyDescent="0.3">
      <c r="A1166" s="44"/>
      <c r="B1166" s="44"/>
      <c r="C1166" s="44"/>
      <c r="D1166" s="44"/>
      <c r="E1166" s="44"/>
      <c r="F1166" s="44"/>
      <c r="G1166" s="44" t="s">
        <v>2398</v>
      </c>
      <c r="H1166" s="44"/>
      <c r="I1166" s="44"/>
      <c r="J1166" s="44"/>
      <c r="K1166" s="44"/>
      <c r="L1166" s="44"/>
      <c r="M1166" s="44" t="str">
        <v>FI1D3 Pohjois-Karjala</v>
      </c>
      <c r="N1166" s="44" t="str">
        <v>FI1D3 Pohjois-Karjala</v>
      </c>
      <c r="O1166" s="44" t="str">
        <v>FI1D3 Pohjois-Karjala</v>
      </c>
      <c r="P1166" s="44" t="str">
        <v>FI1D3 Pohjois-Karjala</v>
      </c>
      <c r="Q1166" s="44" t="str">
        <v>FI1D3 Pohjois-Karjala</v>
      </c>
    </row>
    <row r="1167" spans="1:17" x14ac:dyDescent="0.3">
      <c r="A1167" s="44"/>
      <c r="B1167" s="44"/>
      <c r="C1167" s="44"/>
      <c r="D1167" s="44"/>
      <c r="E1167" s="44"/>
      <c r="F1167" s="44"/>
      <c r="G1167" s="44" t="s">
        <v>2399</v>
      </c>
      <c r="H1167" s="44"/>
      <c r="I1167" s="44"/>
      <c r="J1167" s="44"/>
      <c r="K1167" s="44"/>
      <c r="L1167" s="44"/>
      <c r="M1167" s="44" t="str">
        <v>FI1D5 Keski-Pohjanmaa</v>
      </c>
      <c r="N1167" s="44" t="str">
        <v>FI1D5 Keski-Pohjanmaa</v>
      </c>
      <c r="O1167" s="44" t="str">
        <v>FI1D5 Keski-Pohjanmaa</v>
      </c>
      <c r="P1167" s="44" t="str">
        <v>FI1D5 Keski-Pohjanmaa</v>
      </c>
      <c r="Q1167" s="44" t="str">
        <v>FI1D5 Keski-Pohjanmaa</v>
      </c>
    </row>
    <row r="1168" spans="1:17" x14ac:dyDescent="0.3">
      <c r="A1168" s="44"/>
      <c r="B1168" s="44"/>
      <c r="C1168" s="44"/>
      <c r="D1168" s="44"/>
      <c r="E1168" s="44"/>
      <c r="F1168" s="44"/>
      <c r="G1168" s="44" t="s">
        <v>2400</v>
      </c>
      <c r="H1168" s="44"/>
      <c r="I1168" s="44"/>
      <c r="J1168" s="44"/>
      <c r="K1168" s="44"/>
      <c r="L1168" s="44"/>
      <c r="M1168" s="44" t="str">
        <v>FI1D7 Lappi</v>
      </c>
      <c r="N1168" s="44" t="str">
        <v>FI1D7 Lappi</v>
      </c>
      <c r="O1168" s="44" t="str">
        <v>FI1D7 Lappi</v>
      </c>
      <c r="P1168" s="44" t="str">
        <v>FI1D7 Lappi</v>
      </c>
      <c r="Q1168" s="44" t="str">
        <v>FI1D7 Lappi</v>
      </c>
    </row>
    <row r="1169" spans="1:17" x14ac:dyDescent="0.3">
      <c r="A1169" s="44"/>
      <c r="B1169" s="44"/>
      <c r="C1169" s="44"/>
      <c r="D1169" s="44"/>
      <c r="E1169" s="44"/>
      <c r="F1169" s="44"/>
      <c r="G1169" s="44" t="s">
        <v>2401</v>
      </c>
      <c r="H1169" s="44"/>
      <c r="I1169" s="44"/>
      <c r="J1169" s="44"/>
      <c r="K1169" s="44"/>
      <c r="L1169" s="44"/>
      <c r="M1169" s="44" t="str">
        <v>FI1D8 Kainuu</v>
      </c>
      <c r="N1169" s="44" t="str">
        <v>FI1D8 Kainuu</v>
      </c>
      <c r="O1169" s="44" t="str">
        <v>FI1D8 Kainuu</v>
      </c>
      <c r="P1169" s="44" t="str">
        <v>FI1D8 Kainuu</v>
      </c>
      <c r="Q1169" s="44" t="str">
        <v>FI1D8 Kainuu</v>
      </c>
    </row>
    <row r="1170" spans="1:17" x14ac:dyDescent="0.3">
      <c r="A1170" s="44"/>
      <c r="B1170" s="44"/>
      <c r="C1170" s="44"/>
      <c r="D1170" s="44"/>
      <c r="E1170" s="44"/>
      <c r="F1170" s="44"/>
      <c r="G1170" s="44" t="s">
        <v>2402</v>
      </c>
      <c r="H1170" s="44"/>
      <c r="I1170" s="44"/>
      <c r="J1170" s="44"/>
      <c r="K1170" s="44"/>
      <c r="L1170" s="44"/>
      <c r="M1170" s="44" t="str">
        <v>FI1D9 Pohjois-Pohjanmaa</v>
      </c>
      <c r="N1170" s="44" t="str">
        <v>FI1D9 Pohjois-Pohjanmaa</v>
      </c>
      <c r="O1170" s="44" t="str">
        <v>FI1D9 Pohjois-Pohjanmaa</v>
      </c>
      <c r="P1170" s="44" t="str">
        <v>FI1D9 Pohjois-Pohjanmaa</v>
      </c>
      <c r="Q1170" s="44" t="str">
        <v>FI1D9 Pohjois-Pohjanmaa</v>
      </c>
    </row>
    <row r="1171" spans="1:17" x14ac:dyDescent="0.3">
      <c r="A1171" s="44"/>
      <c r="B1171" s="44"/>
      <c r="C1171" s="44"/>
      <c r="D1171" s="44"/>
      <c r="E1171" s="44"/>
      <c r="F1171" s="44"/>
      <c r="G1171" s="44" t="s">
        <v>2403</v>
      </c>
      <c r="H1171" s="44"/>
      <c r="I1171" s="44"/>
      <c r="J1171" s="44"/>
      <c r="K1171" s="44"/>
      <c r="L1171" s="44"/>
      <c r="M1171" s="44" t="str">
        <v>FI200 Åland</v>
      </c>
      <c r="N1171" s="44" t="str">
        <v>FI200 Åland</v>
      </c>
      <c r="O1171" s="44" t="str">
        <v>FI200 Åland</v>
      </c>
      <c r="P1171" s="44" t="str">
        <v>FI200 Åland</v>
      </c>
      <c r="Q1171" s="44" t="str">
        <v>FI200 Åland</v>
      </c>
    </row>
    <row r="1172" spans="1:17" x14ac:dyDescent="0.3">
      <c r="A1172" s="44"/>
      <c r="B1172" s="44"/>
      <c r="C1172" s="44"/>
      <c r="D1172" s="44"/>
      <c r="E1172" s="44"/>
      <c r="F1172" s="44"/>
      <c r="G1172" s="44" t="s">
        <v>2404</v>
      </c>
      <c r="H1172" s="44"/>
      <c r="I1172" s="44"/>
      <c r="J1172" s="44"/>
      <c r="K1172" s="44"/>
      <c r="L1172" s="44"/>
      <c r="M1172" s="44" t="str">
        <v>FIZZZ Extra-Regio NUTS 3</v>
      </c>
      <c r="N1172" s="44" t="str">
        <v>FIZZZ Extra-Regio NUTS 3</v>
      </c>
      <c r="O1172" s="44" t="str">
        <v>FIZZZ Extra-Regio NUTS 3</v>
      </c>
      <c r="P1172" s="44" t="str">
        <v>FIZZZ Extra-Regio NUTS 3</v>
      </c>
      <c r="Q1172" s="44" t="str">
        <v>FIZZZ Extra-Regio NUTS 3</v>
      </c>
    </row>
    <row r="1173" spans="1:17" x14ac:dyDescent="0.3">
      <c r="A1173" s="44"/>
      <c r="B1173" s="44"/>
      <c r="C1173" s="44"/>
      <c r="D1173" s="44"/>
      <c r="E1173" s="44"/>
      <c r="F1173" s="44"/>
      <c r="G1173" s="44" t="s">
        <v>2405</v>
      </c>
      <c r="H1173" s="44"/>
      <c r="I1173" s="44"/>
      <c r="J1173" s="44"/>
      <c r="K1173" s="44"/>
      <c r="L1173" s="44"/>
      <c r="M1173" s="44" t="str">
        <v>SE110 Stockholms län</v>
      </c>
      <c r="N1173" s="44" t="str">
        <v>SE110 Stockholms län</v>
      </c>
      <c r="O1173" s="44" t="str">
        <v>SE110 Stockholms län</v>
      </c>
      <c r="P1173" s="44" t="str">
        <v>SE110 Stockholms län</v>
      </c>
      <c r="Q1173" s="44" t="str">
        <v>SE110 Stockholms län</v>
      </c>
    </row>
    <row r="1174" spans="1:17" x14ac:dyDescent="0.3">
      <c r="A1174" s="44"/>
      <c r="B1174" s="44"/>
      <c r="C1174" s="44"/>
      <c r="D1174" s="44"/>
      <c r="E1174" s="44"/>
      <c r="F1174" s="44"/>
      <c r="G1174" s="44" t="s">
        <v>2406</v>
      </c>
      <c r="H1174" s="44"/>
      <c r="I1174" s="44"/>
      <c r="J1174" s="44"/>
      <c r="K1174" s="44"/>
      <c r="L1174" s="44"/>
      <c r="M1174" s="44" t="str">
        <v>SE121 Uppsala län</v>
      </c>
      <c r="N1174" s="44" t="str">
        <v>SE121 Uppsala län</v>
      </c>
      <c r="O1174" s="44" t="str">
        <v>SE121 Uppsala län</v>
      </c>
      <c r="P1174" s="44" t="str">
        <v>SE121 Uppsala län</v>
      </c>
      <c r="Q1174" s="44" t="str">
        <v>SE121 Uppsala län</v>
      </c>
    </row>
    <row r="1175" spans="1:17" x14ac:dyDescent="0.3">
      <c r="A1175" s="44"/>
      <c r="B1175" s="44"/>
      <c r="C1175" s="44"/>
      <c r="D1175" s="44"/>
      <c r="E1175" s="44"/>
      <c r="F1175" s="44"/>
      <c r="G1175" s="44" t="s">
        <v>2407</v>
      </c>
      <c r="H1175" s="44"/>
      <c r="I1175" s="44"/>
      <c r="J1175" s="44"/>
      <c r="K1175" s="44"/>
      <c r="L1175" s="44"/>
      <c r="M1175" s="44" t="str">
        <v>SE122 Södermanlands län</v>
      </c>
      <c r="N1175" s="44" t="str">
        <v>SE122 Södermanlands län</v>
      </c>
      <c r="O1175" s="44" t="str">
        <v>SE122 Södermanlands län</v>
      </c>
      <c r="P1175" s="44" t="str">
        <v>SE122 Södermanlands län</v>
      </c>
      <c r="Q1175" s="44" t="str">
        <v>SE122 Södermanlands län</v>
      </c>
    </row>
    <row r="1176" spans="1:17" x14ac:dyDescent="0.3">
      <c r="A1176" s="44"/>
      <c r="B1176" s="44"/>
      <c r="C1176" s="44"/>
      <c r="D1176" s="44"/>
      <c r="E1176" s="44"/>
      <c r="F1176" s="44"/>
      <c r="G1176" s="44" t="s">
        <v>2408</v>
      </c>
      <c r="H1176" s="44"/>
      <c r="I1176" s="44"/>
      <c r="J1176" s="44"/>
      <c r="K1176" s="44"/>
      <c r="L1176" s="44"/>
      <c r="M1176" s="44" t="str">
        <v>SE123 Östergötlands län</v>
      </c>
      <c r="N1176" s="44" t="str">
        <v>SE123 Östergötlands län</v>
      </c>
      <c r="O1176" s="44" t="str">
        <v>SE123 Östergötlands län</v>
      </c>
      <c r="P1176" s="44" t="str">
        <v>SE123 Östergötlands län</v>
      </c>
      <c r="Q1176" s="44" t="str">
        <v>SE123 Östergötlands län</v>
      </c>
    </row>
    <row r="1177" spans="1:17" x14ac:dyDescent="0.3">
      <c r="A1177" s="44"/>
      <c r="B1177" s="44"/>
      <c r="C1177" s="44"/>
      <c r="D1177" s="44"/>
      <c r="E1177" s="44"/>
      <c r="F1177" s="44"/>
      <c r="G1177" s="44" t="s">
        <v>2409</v>
      </c>
      <c r="H1177" s="44"/>
      <c r="I1177" s="44"/>
      <c r="J1177" s="44"/>
      <c r="K1177" s="44"/>
      <c r="L1177" s="44"/>
      <c r="M1177" s="44" t="str">
        <v>SE124 Örebro län</v>
      </c>
      <c r="N1177" s="44" t="str">
        <v>SE124 Örebro län</v>
      </c>
      <c r="O1177" s="44" t="str">
        <v>SE124 Örebro län</v>
      </c>
      <c r="P1177" s="44" t="str">
        <v>SE124 Örebro län</v>
      </c>
      <c r="Q1177" s="44" t="str">
        <v>SE124 Örebro län</v>
      </c>
    </row>
    <row r="1178" spans="1:17" x14ac:dyDescent="0.3">
      <c r="A1178" s="44"/>
      <c r="B1178" s="44"/>
      <c r="C1178" s="44"/>
      <c r="D1178" s="44"/>
      <c r="E1178" s="44"/>
      <c r="F1178" s="44"/>
      <c r="G1178" s="44" t="s">
        <v>2410</v>
      </c>
      <c r="H1178" s="44"/>
      <c r="I1178" s="44"/>
      <c r="J1178" s="44"/>
      <c r="K1178" s="44"/>
      <c r="L1178" s="44"/>
      <c r="M1178" s="44" t="str">
        <v>SE125 Västmanlands län</v>
      </c>
      <c r="N1178" s="44" t="str">
        <v>SE125 Västmanlands län</v>
      </c>
      <c r="O1178" s="44" t="str">
        <v>SE125 Västmanlands län</v>
      </c>
      <c r="P1178" s="44" t="str">
        <v>SE125 Västmanlands län</v>
      </c>
      <c r="Q1178" s="44" t="str">
        <v>SE125 Västmanlands län</v>
      </c>
    </row>
    <row r="1179" spans="1:17" x14ac:dyDescent="0.3">
      <c r="A1179" s="44"/>
      <c r="B1179" s="44"/>
      <c r="C1179" s="44"/>
      <c r="D1179" s="44"/>
      <c r="E1179" s="44"/>
      <c r="F1179" s="44"/>
      <c r="G1179" s="44" t="s">
        <v>2411</v>
      </c>
      <c r="H1179" s="44"/>
      <c r="I1179" s="44"/>
      <c r="J1179" s="44"/>
      <c r="K1179" s="44"/>
      <c r="L1179" s="44"/>
      <c r="M1179" s="44" t="str">
        <v>SE211 Jönköpings län</v>
      </c>
      <c r="N1179" s="44" t="str">
        <v>SE211 Jönköpings län</v>
      </c>
      <c r="O1179" s="44" t="str">
        <v>SE211 Jönköpings län</v>
      </c>
      <c r="P1179" s="44" t="str">
        <v>SE211 Jönköpings län</v>
      </c>
      <c r="Q1179" s="44" t="str">
        <v>SE211 Jönköpings län</v>
      </c>
    </row>
    <row r="1180" spans="1:17" x14ac:dyDescent="0.3">
      <c r="A1180" s="44"/>
      <c r="B1180" s="44"/>
      <c r="C1180" s="44"/>
      <c r="D1180" s="44"/>
      <c r="E1180" s="44"/>
      <c r="F1180" s="44"/>
      <c r="G1180" s="44" t="s">
        <v>2412</v>
      </c>
      <c r="H1180" s="44"/>
      <c r="I1180" s="44"/>
      <c r="J1180" s="44"/>
      <c r="K1180" s="44"/>
      <c r="L1180" s="44"/>
      <c r="M1180" s="44" t="str">
        <v>SE212 Kronobergs län</v>
      </c>
      <c r="N1180" s="44" t="str">
        <v>SE212 Kronobergs län</v>
      </c>
      <c r="O1180" s="44" t="str">
        <v>SE212 Kronobergs län</v>
      </c>
      <c r="P1180" s="44" t="str">
        <v>SE212 Kronobergs län</v>
      </c>
      <c r="Q1180" s="44" t="str">
        <v>SE212 Kronobergs län</v>
      </c>
    </row>
    <row r="1181" spans="1:17" x14ac:dyDescent="0.3">
      <c r="A1181" s="44"/>
      <c r="B1181" s="44"/>
      <c r="C1181" s="44"/>
      <c r="D1181" s="44"/>
      <c r="E1181" s="44"/>
      <c r="F1181" s="44"/>
      <c r="G1181" s="44" t="s">
        <v>2413</v>
      </c>
      <c r="H1181" s="44"/>
      <c r="I1181" s="44"/>
      <c r="J1181" s="44"/>
      <c r="K1181" s="44"/>
      <c r="L1181" s="44"/>
      <c r="M1181" s="44" t="str">
        <v>SE213 Kalmar län</v>
      </c>
      <c r="N1181" s="44" t="str">
        <v>SE213 Kalmar län</v>
      </c>
      <c r="O1181" s="44" t="str">
        <v>SE213 Kalmar län</v>
      </c>
      <c r="P1181" s="44" t="str">
        <v>SE213 Kalmar län</v>
      </c>
      <c r="Q1181" s="44" t="str">
        <v>SE213 Kalmar län</v>
      </c>
    </row>
    <row r="1182" spans="1:17" x14ac:dyDescent="0.3">
      <c r="A1182" s="44"/>
      <c r="B1182" s="44"/>
      <c r="C1182" s="44"/>
      <c r="D1182" s="44"/>
      <c r="E1182" s="44"/>
      <c r="F1182" s="44"/>
      <c r="G1182" s="44" t="s">
        <v>2414</v>
      </c>
      <c r="H1182" s="44"/>
      <c r="I1182" s="44"/>
      <c r="J1182" s="44"/>
      <c r="K1182" s="44"/>
      <c r="L1182" s="44"/>
      <c r="M1182" s="44" t="str">
        <v>SE214 Gotlands län</v>
      </c>
      <c r="N1182" s="44" t="str">
        <v>SE214 Gotlands län</v>
      </c>
      <c r="O1182" s="44" t="str">
        <v>SE214 Gotlands län</v>
      </c>
      <c r="P1182" s="44" t="str">
        <v>SE214 Gotlands län</v>
      </c>
      <c r="Q1182" s="44" t="str">
        <v>SE214 Gotlands län</v>
      </c>
    </row>
    <row r="1183" spans="1:17" x14ac:dyDescent="0.3">
      <c r="A1183" s="44"/>
      <c r="B1183" s="44"/>
      <c r="C1183" s="44"/>
      <c r="D1183" s="44"/>
      <c r="E1183" s="44"/>
      <c r="F1183" s="44"/>
      <c r="G1183" s="44" t="s">
        <v>2415</v>
      </c>
      <c r="H1183" s="44"/>
      <c r="I1183" s="44"/>
      <c r="J1183" s="44"/>
      <c r="K1183" s="44"/>
      <c r="L1183" s="44"/>
      <c r="M1183" s="44" t="str">
        <v>SE221 Blekinge län</v>
      </c>
      <c r="N1183" s="44" t="str">
        <v>SE221 Blekinge län</v>
      </c>
      <c r="O1183" s="44" t="str">
        <v>SE221 Blekinge län</v>
      </c>
      <c r="P1183" s="44" t="str">
        <v>SE221 Blekinge län</v>
      </c>
      <c r="Q1183" s="44" t="str">
        <v>SE221 Blekinge län</v>
      </c>
    </row>
    <row r="1184" spans="1:17" x14ac:dyDescent="0.3">
      <c r="A1184" s="44"/>
      <c r="B1184" s="44"/>
      <c r="C1184" s="44"/>
      <c r="D1184" s="44"/>
      <c r="E1184" s="44"/>
      <c r="F1184" s="44"/>
      <c r="G1184" s="44" t="s">
        <v>2416</v>
      </c>
      <c r="H1184" s="44"/>
      <c r="I1184" s="44"/>
      <c r="J1184" s="44"/>
      <c r="K1184" s="44"/>
      <c r="L1184" s="44"/>
      <c r="M1184" s="44" t="str">
        <v>SE224 Skåne län</v>
      </c>
      <c r="N1184" s="44" t="str">
        <v>SE224 Skåne län</v>
      </c>
      <c r="O1184" s="44" t="str">
        <v>SE224 Skåne län</v>
      </c>
      <c r="P1184" s="44" t="str">
        <v>SE224 Skåne län</v>
      </c>
      <c r="Q1184" s="44" t="str">
        <v>SE224 Skåne län</v>
      </c>
    </row>
    <row r="1185" spans="1:17" x14ac:dyDescent="0.3">
      <c r="A1185" s="44"/>
      <c r="B1185" s="44"/>
      <c r="C1185" s="44"/>
      <c r="D1185" s="44"/>
      <c r="E1185" s="44"/>
      <c r="F1185" s="44"/>
      <c r="G1185" s="44" t="s">
        <v>2417</v>
      </c>
      <c r="H1185" s="44"/>
      <c r="I1185" s="44"/>
      <c r="J1185" s="44"/>
      <c r="K1185" s="44"/>
      <c r="L1185" s="44"/>
      <c r="M1185" s="44" t="str">
        <v>SE231 Hallands län</v>
      </c>
      <c r="N1185" s="44" t="str">
        <v>SE231 Hallands län</v>
      </c>
      <c r="O1185" s="44" t="str">
        <v>SE231 Hallands län</v>
      </c>
      <c r="P1185" s="44" t="str">
        <v>SE231 Hallands län</v>
      </c>
      <c r="Q1185" s="44" t="str">
        <v>SE231 Hallands län</v>
      </c>
    </row>
    <row r="1186" spans="1:17" x14ac:dyDescent="0.3">
      <c r="A1186" s="44"/>
      <c r="B1186" s="44"/>
      <c r="C1186" s="44"/>
      <c r="D1186" s="44"/>
      <c r="E1186" s="44"/>
      <c r="F1186" s="44"/>
      <c r="G1186" s="44" t="s">
        <v>2418</v>
      </c>
      <c r="H1186" s="44"/>
      <c r="I1186" s="44"/>
      <c r="J1186" s="44"/>
      <c r="K1186" s="44"/>
      <c r="L1186" s="44"/>
      <c r="M1186" s="44" t="str">
        <v>SE232 Västra Götalands län</v>
      </c>
      <c r="N1186" s="44" t="str">
        <v>SE232 Västra Götalands län</v>
      </c>
      <c r="O1186" s="44" t="str">
        <v>SE232 Västra Götalands län</v>
      </c>
      <c r="P1186" s="44" t="str">
        <v>SE232 Västra Götalands län</v>
      </c>
      <c r="Q1186" s="44" t="str">
        <v>SE232 Västra Götalands län</v>
      </c>
    </row>
    <row r="1187" spans="1:17" x14ac:dyDescent="0.3">
      <c r="A1187" s="44"/>
      <c r="B1187" s="44"/>
      <c r="C1187" s="44"/>
      <c r="D1187" s="44"/>
      <c r="E1187" s="44"/>
      <c r="F1187" s="44"/>
      <c r="G1187" s="44" t="s">
        <v>2419</v>
      </c>
      <c r="H1187" s="44"/>
      <c r="I1187" s="44"/>
      <c r="J1187" s="44"/>
      <c r="K1187" s="44"/>
      <c r="L1187" s="44"/>
      <c r="M1187" s="44" t="str">
        <v>SE311 Värmlands län</v>
      </c>
      <c r="N1187" s="44" t="str">
        <v>SE311 Värmlands län</v>
      </c>
      <c r="O1187" s="44" t="str">
        <v>SE311 Värmlands län</v>
      </c>
      <c r="P1187" s="44" t="str">
        <v>SE311 Värmlands län</v>
      </c>
      <c r="Q1187" s="44" t="str">
        <v>SE311 Värmlands län</v>
      </c>
    </row>
    <row r="1188" spans="1:17" x14ac:dyDescent="0.3">
      <c r="A1188" s="44"/>
      <c r="B1188" s="44"/>
      <c r="C1188" s="44"/>
      <c r="D1188" s="44"/>
      <c r="E1188" s="44"/>
      <c r="F1188" s="44"/>
      <c r="G1188" s="44" t="s">
        <v>2420</v>
      </c>
      <c r="H1188" s="44"/>
      <c r="I1188" s="44"/>
      <c r="J1188" s="44"/>
      <c r="K1188" s="44"/>
      <c r="L1188" s="44"/>
      <c r="M1188" s="44" t="str">
        <v>SE312 Dalarnas län</v>
      </c>
      <c r="N1188" s="44" t="str">
        <v>SE312 Dalarnas län</v>
      </c>
      <c r="O1188" s="44" t="str">
        <v>SE312 Dalarnas län</v>
      </c>
      <c r="P1188" s="44" t="str">
        <v>SE312 Dalarnas län</v>
      </c>
      <c r="Q1188" s="44" t="str">
        <v>SE312 Dalarnas län</v>
      </c>
    </row>
    <row r="1189" spans="1:17" x14ac:dyDescent="0.3">
      <c r="A1189" s="44"/>
      <c r="B1189" s="44"/>
      <c r="C1189" s="44"/>
      <c r="D1189" s="44"/>
      <c r="E1189" s="44"/>
      <c r="F1189" s="44"/>
      <c r="G1189" s="44" t="s">
        <v>2421</v>
      </c>
      <c r="H1189" s="44"/>
      <c r="I1189" s="44"/>
      <c r="J1189" s="44"/>
      <c r="K1189" s="44"/>
      <c r="L1189" s="44"/>
      <c r="M1189" s="44" t="str">
        <v>SE313 Gävleborgs län</v>
      </c>
      <c r="N1189" s="44" t="str">
        <v>SE313 Gävleborgs län</v>
      </c>
      <c r="O1189" s="44" t="str">
        <v>SE313 Gävleborgs län</v>
      </c>
      <c r="P1189" s="44" t="str">
        <v>SE313 Gävleborgs län</v>
      </c>
      <c r="Q1189" s="44" t="str">
        <v>SE313 Gävleborgs län</v>
      </c>
    </row>
    <row r="1190" spans="1:17" x14ac:dyDescent="0.3">
      <c r="A1190" s="44"/>
      <c r="B1190" s="44"/>
      <c r="C1190" s="44"/>
      <c r="D1190" s="44"/>
      <c r="E1190" s="44"/>
      <c r="F1190" s="44"/>
      <c r="G1190" s="44" t="s">
        <v>2422</v>
      </c>
      <c r="H1190" s="44"/>
      <c r="I1190" s="44"/>
      <c r="J1190" s="44"/>
      <c r="K1190" s="44"/>
      <c r="L1190" s="44"/>
      <c r="M1190" s="44" t="str">
        <v>SE321 Västernorrlands län</v>
      </c>
      <c r="N1190" s="44" t="str">
        <v>SE321 Västernorrlands län</v>
      </c>
      <c r="O1190" s="44" t="str">
        <v>SE321 Västernorrlands län</v>
      </c>
      <c r="P1190" s="44" t="str">
        <v>SE321 Västernorrlands län</v>
      </c>
      <c r="Q1190" s="44" t="str">
        <v>SE321 Västernorrlands län</v>
      </c>
    </row>
    <row r="1191" spans="1:17" x14ac:dyDescent="0.3">
      <c r="A1191" s="44"/>
      <c r="B1191" s="44"/>
      <c r="C1191" s="44"/>
      <c r="D1191" s="44"/>
      <c r="E1191" s="44"/>
      <c r="F1191" s="44"/>
      <c r="G1191" s="44" t="s">
        <v>2423</v>
      </c>
      <c r="H1191" s="44"/>
      <c r="I1191" s="44"/>
      <c r="J1191" s="44"/>
      <c r="K1191" s="44"/>
      <c r="L1191" s="44"/>
      <c r="M1191" s="44" t="str">
        <v>SE322 Jämtlands län</v>
      </c>
      <c r="N1191" s="44" t="str">
        <v>SE322 Jämtlands län</v>
      </c>
      <c r="O1191" s="44" t="str">
        <v>SE322 Jämtlands län</v>
      </c>
      <c r="P1191" s="44" t="str">
        <v>SE322 Jämtlands län</v>
      </c>
      <c r="Q1191" s="44" t="str">
        <v>SE322 Jämtlands län</v>
      </c>
    </row>
    <row r="1192" spans="1:17" x14ac:dyDescent="0.3">
      <c r="A1192" s="44"/>
      <c r="B1192" s="44"/>
      <c r="C1192" s="44"/>
      <c r="D1192" s="44"/>
      <c r="E1192" s="44"/>
      <c r="F1192" s="44"/>
      <c r="G1192" s="44" t="s">
        <v>2424</v>
      </c>
      <c r="H1192" s="44"/>
      <c r="I1192" s="44"/>
      <c r="J1192" s="44"/>
      <c r="K1192" s="44"/>
      <c r="L1192" s="44"/>
      <c r="M1192" s="44" t="str">
        <v>SE331 Västerbottens län</v>
      </c>
      <c r="N1192" s="44" t="str">
        <v>SE331 Västerbottens län</v>
      </c>
      <c r="O1192" s="44" t="str">
        <v>SE331 Västerbottens län</v>
      </c>
      <c r="P1192" s="44" t="str">
        <v>SE331 Västerbottens län</v>
      </c>
      <c r="Q1192" s="44" t="str">
        <v>SE331 Västerbottens län</v>
      </c>
    </row>
    <row r="1193" spans="1:17" x14ac:dyDescent="0.3">
      <c r="A1193" s="44"/>
      <c r="B1193" s="44"/>
      <c r="C1193" s="44"/>
      <c r="D1193" s="44"/>
      <c r="E1193" s="44"/>
      <c r="F1193" s="44"/>
      <c r="G1193" s="44" t="s">
        <v>2425</v>
      </c>
      <c r="H1193" s="44"/>
      <c r="I1193" s="44"/>
      <c r="J1193" s="44"/>
      <c r="K1193" s="44"/>
      <c r="L1193" s="44"/>
      <c r="M1193" s="44" t="str">
        <v>SE332 Norrbottens län</v>
      </c>
      <c r="N1193" s="44" t="str">
        <v>SE332 Norrbottens län</v>
      </c>
      <c r="O1193" s="44" t="str">
        <v>SE332 Norrbottens län</v>
      </c>
      <c r="P1193" s="44" t="str">
        <v>SE332 Norrbottens län</v>
      </c>
      <c r="Q1193" s="44" t="str">
        <v>SE332 Norrbottens län</v>
      </c>
    </row>
    <row r="1194" spans="1:17" x14ac:dyDescent="0.3">
      <c r="A1194" s="44"/>
      <c r="B1194" s="44"/>
      <c r="C1194" s="44"/>
      <c r="D1194" s="44"/>
      <c r="E1194" s="44"/>
      <c r="F1194" s="44"/>
      <c r="G1194" s="44" t="s">
        <v>2426</v>
      </c>
      <c r="H1194" s="44"/>
      <c r="I1194" s="44"/>
      <c r="J1194" s="44"/>
      <c r="K1194" s="44"/>
      <c r="L1194" s="44"/>
      <c r="M1194" s="44" t="str">
        <v>SEZZZ Extra-Regio NUTS 3</v>
      </c>
      <c r="N1194" s="44" t="str">
        <v>SEZZZ Extra-Regio NUTS 3</v>
      </c>
      <c r="O1194" s="44" t="str">
        <v>SEZZZ Extra-Regio NUTS 3</v>
      </c>
      <c r="P1194" s="44" t="str">
        <v>SEZZZ Extra-Regio NUTS 3</v>
      </c>
      <c r="Q1194" s="44" t="str">
        <v>SEZZZ Extra-Regio NUTS 3</v>
      </c>
    </row>
    <row r="1195" spans="1:17" x14ac:dyDescent="0.3">
      <c r="A1195" s="44"/>
      <c r="B1195" s="44"/>
      <c r="C1195" s="44"/>
      <c r="D1195" s="44"/>
      <c r="E1195" s="44"/>
      <c r="F1195" s="44"/>
      <c r="G1195" s="44" t="s">
        <v>2427</v>
      </c>
      <c r="H1195" s="44"/>
      <c r="I1195" s="44"/>
      <c r="J1195" s="44"/>
      <c r="K1195" s="44"/>
      <c r="L1195" s="44"/>
      <c r="M1195" s="44" t="str">
        <v>UKC11 Hartlepool and Stockton-on-Tees</v>
      </c>
      <c r="N1195" s="44" t="str">
        <v>UKC11 Hartlepool and Stockton-on-Tees</v>
      </c>
      <c r="O1195" s="44" t="str">
        <v>UKC11 Hartlepool and Stockton-on-Tees</v>
      </c>
      <c r="P1195" s="44" t="str">
        <v>UKC11 Hartlepool and Stockton-on-Tees</v>
      </c>
      <c r="Q1195" s="44" t="str">
        <v>UKC11 Hartlepool and Stockton-on-Tees</v>
      </c>
    </row>
    <row r="1196" spans="1:17" x14ac:dyDescent="0.3">
      <c r="A1196" s="44"/>
      <c r="B1196" s="44"/>
      <c r="C1196" s="44"/>
      <c r="D1196" s="44"/>
      <c r="E1196" s="44"/>
      <c r="F1196" s="44"/>
      <c r="G1196" s="44" t="s">
        <v>2428</v>
      </c>
      <c r="H1196" s="44"/>
      <c r="I1196" s="44"/>
      <c r="J1196" s="44"/>
      <c r="K1196" s="44"/>
      <c r="L1196" s="44"/>
      <c r="M1196" s="44" t="str">
        <v>UKC12 South Teesside</v>
      </c>
      <c r="N1196" s="44" t="str">
        <v>UKC12 South Teesside</v>
      </c>
      <c r="O1196" s="44" t="str">
        <v>UKC12 South Teesside</v>
      </c>
      <c r="P1196" s="44" t="str">
        <v>UKC12 South Teesside</v>
      </c>
      <c r="Q1196" s="44" t="str">
        <v>UKC12 South Teesside</v>
      </c>
    </row>
    <row r="1197" spans="1:17" x14ac:dyDescent="0.3">
      <c r="A1197" s="44"/>
      <c r="B1197" s="44"/>
      <c r="C1197" s="44"/>
      <c r="D1197" s="44"/>
      <c r="E1197" s="44"/>
      <c r="F1197" s="44"/>
      <c r="G1197" s="44" t="s">
        <v>2429</v>
      </c>
      <c r="H1197" s="44"/>
      <c r="I1197" s="44"/>
      <c r="J1197" s="44"/>
      <c r="K1197" s="44"/>
      <c r="L1197" s="44"/>
      <c r="M1197" s="44" t="str">
        <v>UKC13 Darlington</v>
      </c>
      <c r="N1197" s="44" t="str">
        <v>UKC13 Darlington</v>
      </c>
      <c r="O1197" s="44" t="str">
        <v>UKC13 Darlington</v>
      </c>
      <c r="P1197" s="44" t="str">
        <v>UKC13 Darlington</v>
      </c>
      <c r="Q1197" s="44" t="str">
        <v>UKC13 Darlington</v>
      </c>
    </row>
    <row r="1198" spans="1:17" x14ac:dyDescent="0.3">
      <c r="A1198" s="44"/>
      <c r="B1198" s="44"/>
      <c r="C1198" s="44"/>
      <c r="D1198" s="44"/>
      <c r="E1198" s="44"/>
      <c r="F1198" s="44"/>
      <c r="G1198" s="44" t="s">
        <v>2430</v>
      </c>
      <c r="H1198" s="44"/>
      <c r="I1198" s="44"/>
      <c r="J1198" s="44"/>
      <c r="K1198" s="44"/>
      <c r="L1198" s="44"/>
      <c r="M1198" s="44" t="str">
        <v>UKC14 Durham CC</v>
      </c>
      <c r="N1198" s="44" t="str">
        <v>UKC14 Durham CC</v>
      </c>
      <c r="O1198" s="44" t="str">
        <v>UKC14 Durham CC</v>
      </c>
      <c r="P1198" s="44" t="str">
        <v>UKC14 Durham CC</v>
      </c>
      <c r="Q1198" s="44" t="str">
        <v>UKC14 Durham CC</v>
      </c>
    </row>
    <row r="1199" spans="1:17" x14ac:dyDescent="0.3">
      <c r="A1199" s="44"/>
      <c r="B1199" s="44"/>
      <c r="C1199" s="44"/>
      <c r="D1199" s="44"/>
      <c r="E1199" s="44"/>
      <c r="F1199" s="44"/>
      <c r="G1199" s="44" t="s">
        <v>2431</v>
      </c>
      <c r="H1199" s="44"/>
      <c r="I1199" s="44"/>
      <c r="J1199" s="44"/>
      <c r="K1199" s="44"/>
      <c r="L1199" s="44"/>
      <c r="M1199" s="44" t="str">
        <v>UKC21 Northumberland</v>
      </c>
      <c r="N1199" s="44" t="str">
        <v>UKC21 Northumberland</v>
      </c>
      <c r="O1199" s="44" t="str">
        <v>UKC21 Northumberland</v>
      </c>
      <c r="P1199" s="44" t="str">
        <v>UKC21 Northumberland</v>
      </c>
      <c r="Q1199" s="44" t="str">
        <v>UKC21 Northumberland</v>
      </c>
    </row>
    <row r="1200" spans="1:17" x14ac:dyDescent="0.3">
      <c r="A1200" s="44"/>
      <c r="B1200" s="44"/>
      <c r="C1200" s="44"/>
      <c r="D1200" s="44"/>
      <c r="E1200" s="44"/>
      <c r="F1200" s="44"/>
      <c r="G1200" s="44" t="s">
        <v>2432</v>
      </c>
      <c r="H1200" s="44"/>
      <c r="I1200" s="44"/>
      <c r="J1200" s="44"/>
      <c r="K1200" s="44"/>
      <c r="L1200" s="44"/>
      <c r="M1200" s="44" t="str">
        <v>UKC22 Tyneside</v>
      </c>
      <c r="N1200" s="44" t="str">
        <v>UKC22 Tyneside</v>
      </c>
      <c r="O1200" s="44" t="str">
        <v>UKC22 Tyneside</v>
      </c>
      <c r="P1200" s="44" t="str">
        <v>UKC22 Tyneside</v>
      </c>
      <c r="Q1200" s="44" t="str">
        <v>UKC22 Tyneside</v>
      </c>
    </row>
    <row r="1201" spans="1:17" x14ac:dyDescent="0.3">
      <c r="A1201" s="44"/>
      <c r="B1201" s="44"/>
      <c r="C1201" s="44"/>
      <c r="D1201" s="44"/>
      <c r="E1201" s="44"/>
      <c r="F1201" s="44"/>
      <c r="G1201" s="44" t="s">
        <v>2433</v>
      </c>
      <c r="H1201" s="44"/>
      <c r="I1201" s="44"/>
      <c r="J1201" s="44"/>
      <c r="K1201" s="44"/>
      <c r="L1201" s="44"/>
      <c r="M1201" s="44" t="str">
        <v>UKC23 Sunderland</v>
      </c>
      <c r="N1201" s="44" t="str">
        <v>UKC23 Sunderland</v>
      </c>
      <c r="O1201" s="44" t="str">
        <v>UKC23 Sunderland</v>
      </c>
      <c r="P1201" s="44" t="str">
        <v>UKC23 Sunderland</v>
      </c>
      <c r="Q1201" s="44" t="str">
        <v>UKC23 Sunderland</v>
      </c>
    </row>
    <row r="1202" spans="1:17" x14ac:dyDescent="0.3">
      <c r="A1202" s="44"/>
      <c r="B1202" s="44"/>
      <c r="C1202" s="44"/>
      <c r="D1202" s="44"/>
      <c r="E1202" s="44"/>
      <c r="F1202" s="44"/>
      <c r="G1202" s="44" t="s">
        <v>2434</v>
      </c>
      <c r="H1202" s="44"/>
      <c r="I1202" s="44"/>
      <c r="J1202" s="44"/>
      <c r="K1202" s="44"/>
      <c r="L1202" s="44"/>
      <c r="M1202" s="44" t="str">
        <v>UKD11 West Cumbria</v>
      </c>
      <c r="N1202" s="44" t="str">
        <v>UKD11 West Cumbria</v>
      </c>
      <c r="O1202" s="44" t="str">
        <v>UKD11 West Cumbria</v>
      </c>
      <c r="P1202" s="44" t="str">
        <v>UKD11 West Cumbria</v>
      </c>
      <c r="Q1202" s="44" t="str">
        <v>UKD11 West Cumbria</v>
      </c>
    </row>
    <row r="1203" spans="1:17" x14ac:dyDescent="0.3">
      <c r="A1203" s="44"/>
      <c r="B1203" s="44"/>
      <c r="C1203" s="44"/>
      <c r="D1203" s="44"/>
      <c r="E1203" s="44"/>
      <c r="F1203" s="44"/>
      <c r="G1203" s="44" t="s">
        <v>2435</v>
      </c>
      <c r="H1203" s="44"/>
      <c r="I1203" s="44"/>
      <c r="J1203" s="44"/>
      <c r="K1203" s="44"/>
      <c r="L1203" s="44"/>
      <c r="M1203" s="44" t="str">
        <v>UKD12 East Cumbria</v>
      </c>
      <c r="N1203" s="44" t="str">
        <v>UKD12 East Cumbria</v>
      </c>
      <c r="O1203" s="44" t="str">
        <v>UKD12 East Cumbria</v>
      </c>
      <c r="P1203" s="44" t="str">
        <v>UKD12 East Cumbria</v>
      </c>
      <c r="Q1203" s="44" t="str">
        <v>UKD12 East Cumbria</v>
      </c>
    </row>
    <row r="1204" spans="1:17" x14ac:dyDescent="0.3">
      <c r="A1204" s="44"/>
      <c r="B1204" s="44"/>
      <c r="C1204" s="44"/>
      <c r="D1204" s="44"/>
      <c r="E1204" s="44"/>
      <c r="F1204" s="44"/>
      <c r="G1204" s="44" t="s">
        <v>2436</v>
      </c>
      <c r="H1204" s="44"/>
      <c r="I1204" s="44"/>
      <c r="J1204" s="44"/>
      <c r="K1204" s="44"/>
      <c r="L1204" s="44"/>
      <c r="M1204" s="44" t="str">
        <v>UKD33 Manchester</v>
      </c>
      <c r="N1204" s="44" t="str">
        <v>UKD33 Manchester</v>
      </c>
      <c r="O1204" s="44" t="str">
        <v>UKD33 Manchester</v>
      </c>
      <c r="P1204" s="44" t="str">
        <v>UKD33 Manchester</v>
      </c>
      <c r="Q1204" s="44" t="str">
        <v>UKD33 Manchester</v>
      </c>
    </row>
    <row r="1205" spans="1:17" x14ac:dyDescent="0.3">
      <c r="A1205" s="44"/>
      <c r="B1205" s="44"/>
      <c r="C1205" s="44"/>
      <c r="D1205" s="44"/>
      <c r="E1205" s="44"/>
      <c r="F1205" s="44"/>
      <c r="G1205" s="44" t="s">
        <v>2437</v>
      </c>
      <c r="H1205" s="44"/>
      <c r="I1205" s="44"/>
      <c r="J1205" s="44"/>
      <c r="K1205" s="44"/>
      <c r="L1205" s="44"/>
      <c r="M1205" s="44" t="str">
        <v>UKD34 Greater Manchester South West</v>
      </c>
      <c r="N1205" s="44" t="str">
        <v>UKD34 Greater Manchester South West</v>
      </c>
      <c r="O1205" s="44" t="str">
        <v>UKD34 Greater Manchester South West</v>
      </c>
      <c r="P1205" s="44" t="str">
        <v>UKD34 Greater Manchester South West</v>
      </c>
      <c r="Q1205" s="44" t="str">
        <v>UKD34 Greater Manchester South West</v>
      </c>
    </row>
    <row r="1206" spans="1:17" x14ac:dyDescent="0.3">
      <c r="A1206" s="44"/>
      <c r="B1206" s="44"/>
      <c r="C1206" s="44"/>
      <c r="D1206" s="44"/>
      <c r="E1206" s="44"/>
      <c r="F1206" s="44"/>
      <c r="G1206" s="44" t="s">
        <v>2438</v>
      </c>
      <c r="H1206" s="44"/>
      <c r="I1206" s="44"/>
      <c r="J1206" s="44"/>
      <c r="K1206" s="44"/>
      <c r="L1206" s="44"/>
      <c r="M1206" s="44" t="str">
        <v>UKD35 Greater Manchester South East</v>
      </c>
      <c r="N1206" s="44" t="str">
        <v>UKD35 Greater Manchester South East</v>
      </c>
      <c r="O1206" s="44" t="str">
        <v>UKD35 Greater Manchester South East</v>
      </c>
      <c r="P1206" s="44" t="str">
        <v>UKD35 Greater Manchester South East</v>
      </c>
      <c r="Q1206" s="44" t="str">
        <v>UKD35 Greater Manchester South East</v>
      </c>
    </row>
    <row r="1207" spans="1:17" x14ac:dyDescent="0.3">
      <c r="A1207" s="44"/>
      <c r="B1207" s="44"/>
      <c r="C1207" s="44"/>
      <c r="D1207" s="44"/>
      <c r="E1207" s="44"/>
      <c r="F1207" s="44"/>
      <c r="G1207" s="44" t="s">
        <v>2439</v>
      </c>
      <c r="H1207" s="44"/>
      <c r="I1207" s="44"/>
      <c r="J1207" s="44"/>
      <c r="K1207" s="44"/>
      <c r="L1207" s="44"/>
      <c r="M1207" s="44" t="str">
        <v>UKD36 Greater Manchester North West</v>
      </c>
      <c r="N1207" s="44" t="str">
        <v>UKD36 Greater Manchester North West</v>
      </c>
      <c r="O1207" s="44" t="str">
        <v>UKD36 Greater Manchester North West</v>
      </c>
      <c r="P1207" s="44" t="str">
        <v>UKD36 Greater Manchester North West</v>
      </c>
      <c r="Q1207" s="44" t="str">
        <v>UKD36 Greater Manchester North West</v>
      </c>
    </row>
    <row r="1208" spans="1:17" x14ac:dyDescent="0.3">
      <c r="A1208" s="44"/>
      <c r="B1208" s="44"/>
      <c r="C1208" s="44"/>
      <c r="D1208" s="44"/>
      <c r="E1208" s="44"/>
      <c r="F1208" s="44"/>
      <c r="G1208" s="44" t="s">
        <v>2440</v>
      </c>
      <c r="H1208" s="44"/>
      <c r="I1208" s="44"/>
      <c r="J1208" s="44"/>
      <c r="K1208" s="44"/>
      <c r="L1208" s="44"/>
      <c r="M1208" s="44" t="str">
        <v>UKD37 Greater Manchester North East</v>
      </c>
      <c r="N1208" s="44" t="str">
        <v>UKD37 Greater Manchester North East</v>
      </c>
      <c r="O1208" s="44" t="str">
        <v>UKD37 Greater Manchester North East</v>
      </c>
      <c r="P1208" s="44" t="str">
        <v>UKD37 Greater Manchester North East</v>
      </c>
      <c r="Q1208" s="44" t="str">
        <v>UKD37 Greater Manchester North East</v>
      </c>
    </row>
    <row r="1209" spans="1:17" x14ac:dyDescent="0.3">
      <c r="A1209" s="44"/>
      <c r="B1209" s="44"/>
      <c r="C1209" s="44"/>
      <c r="D1209" s="44"/>
      <c r="E1209" s="44"/>
      <c r="F1209" s="44"/>
      <c r="G1209" s="44" t="s">
        <v>2441</v>
      </c>
      <c r="H1209" s="44"/>
      <c r="I1209" s="44"/>
      <c r="J1209" s="44"/>
      <c r="K1209" s="44"/>
      <c r="L1209" s="44"/>
      <c r="M1209" s="44" t="str">
        <v>UKD41 Blackburn with Darwen</v>
      </c>
      <c r="N1209" s="44" t="str">
        <v>UKD41 Blackburn with Darwen</v>
      </c>
      <c r="O1209" s="44" t="str">
        <v>UKD41 Blackburn with Darwen</v>
      </c>
      <c r="P1209" s="44" t="str">
        <v>UKD41 Blackburn with Darwen</v>
      </c>
      <c r="Q1209" s="44" t="str">
        <v>UKD41 Blackburn with Darwen</v>
      </c>
    </row>
    <row r="1210" spans="1:17" x14ac:dyDescent="0.3">
      <c r="A1210" s="44"/>
      <c r="B1210" s="44"/>
      <c r="C1210" s="44"/>
      <c r="D1210" s="44"/>
      <c r="E1210" s="44"/>
      <c r="F1210" s="44"/>
      <c r="G1210" s="44" t="s">
        <v>2442</v>
      </c>
      <c r="H1210" s="44"/>
      <c r="I1210" s="44"/>
      <c r="J1210" s="44"/>
      <c r="K1210" s="44"/>
      <c r="L1210" s="44"/>
      <c r="M1210" s="44" t="str">
        <v>UKD42 Blackpool</v>
      </c>
      <c r="N1210" s="44" t="str">
        <v>UKD42 Blackpool</v>
      </c>
      <c r="O1210" s="44" t="str">
        <v>UKD42 Blackpool</v>
      </c>
      <c r="P1210" s="44" t="str">
        <v>UKD42 Blackpool</v>
      </c>
      <c r="Q1210" s="44" t="str">
        <v>UKD42 Blackpool</v>
      </c>
    </row>
    <row r="1211" spans="1:17" x14ac:dyDescent="0.3">
      <c r="A1211" s="44"/>
      <c r="B1211" s="44"/>
      <c r="C1211" s="44"/>
      <c r="D1211" s="44"/>
      <c r="E1211" s="44"/>
      <c r="F1211" s="44"/>
      <c r="G1211" s="44" t="s">
        <v>2443</v>
      </c>
      <c r="H1211" s="44"/>
      <c r="I1211" s="44"/>
      <c r="J1211" s="44"/>
      <c r="K1211" s="44"/>
      <c r="L1211" s="44"/>
      <c r="M1211" s="44" t="str">
        <v>UKD44 Lancaster and Wyre</v>
      </c>
      <c r="N1211" s="44" t="str">
        <v>UKD44 Lancaster and Wyre</v>
      </c>
      <c r="O1211" s="44" t="str">
        <v>UKD44 Lancaster and Wyre</v>
      </c>
      <c r="P1211" s="44" t="str">
        <v>UKD44 Lancaster and Wyre</v>
      </c>
      <c r="Q1211" s="44" t="str">
        <v>UKD44 Lancaster and Wyre</v>
      </c>
    </row>
    <row r="1212" spans="1:17" x14ac:dyDescent="0.3">
      <c r="A1212" s="44"/>
      <c r="B1212" s="44"/>
      <c r="C1212" s="44"/>
      <c r="D1212" s="44"/>
      <c r="E1212" s="44"/>
      <c r="F1212" s="44"/>
      <c r="G1212" s="44" t="s">
        <v>2444</v>
      </c>
      <c r="H1212" s="44"/>
      <c r="I1212" s="44"/>
      <c r="J1212" s="44"/>
      <c r="K1212" s="44"/>
      <c r="L1212" s="44"/>
      <c r="M1212" s="44" t="str">
        <v>UKD45 Mid Lancashire</v>
      </c>
      <c r="N1212" s="44" t="str">
        <v>UKD45 Mid Lancashire</v>
      </c>
      <c r="O1212" s="44" t="str">
        <v>UKD45 Mid Lancashire</v>
      </c>
      <c r="P1212" s="44" t="str">
        <v>UKD45 Mid Lancashire</v>
      </c>
      <c r="Q1212" s="44" t="str">
        <v>UKD45 Mid Lancashire</v>
      </c>
    </row>
    <row r="1213" spans="1:17" x14ac:dyDescent="0.3">
      <c r="A1213" s="44"/>
      <c r="B1213" s="44"/>
      <c r="C1213" s="44"/>
      <c r="D1213" s="44"/>
      <c r="E1213" s="44"/>
      <c r="F1213" s="44"/>
      <c r="G1213" s="44" t="s">
        <v>2445</v>
      </c>
      <c r="H1213" s="44"/>
      <c r="I1213" s="44"/>
      <c r="J1213" s="44"/>
      <c r="K1213" s="44"/>
      <c r="L1213" s="44"/>
      <c r="M1213" s="44" t="str">
        <v>UKD46 East Lancashire</v>
      </c>
      <c r="N1213" s="44" t="str">
        <v>UKD46 East Lancashire</v>
      </c>
      <c r="O1213" s="44" t="str">
        <v>UKD46 East Lancashire</v>
      </c>
      <c r="P1213" s="44" t="str">
        <v>UKD46 East Lancashire</v>
      </c>
      <c r="Q1213" s="44" t="str">
        <v>UKD46 East Lancashire</v>
      </c>
    </row>
    <row r="1214" spans="1:17" x14ac:dyDescent="0.3">
      <c r="A1214" s="44"/>
      <c r="B1214" s="44"/>
      <c r="C1214" s="44"/>
      <c r="D1214" s="44"/>
      <c r="E1214" s="44"/>
      <c r="F1214" s="44"/>
      <c r="G1214" s="44" t="s">
        <v>2446</v>
      </c>
      <c r="H1214" s="44"/>
      <c r="I1214" s="44"/>
      <c r="J1214" s="44"/>
      <c r="K1214" s="44"/>
      <c r="L1214" s="44"/>
      <c r="M1214" s="44" t="str">
        <v>UKD47 Chorley and West Lancashire</v>
      </c>
      <c r="N1214" s="44" t="str">
        <v>UKD47 Chorley and West Lancashire</v>
      </c>
      <c r="O1214" s="44" t="str">
        <v>UKD47 Chorley and West Lancashire</v>
      </c>
      <c r="P1214" s="44" t="str">
        <v>UKD47 Chorley and West Lancashire</v>
      </c>
      <c r="Q1214" s="44" t="str">
        <v>UKD47 Chorley and West Lancashire</v>
      </c>
    </row>
    <row r="1215" spans="1:17" x14ac:dyDescent="0.3">
      <c r="A1215" s="44"/>
      <c r="B1215" s="44"/>
      <c r="C1215" s="44"/>
      <c r="D1215" s="44"/>
      <c r="E1215" s="44"/>
      <c r="F1215" s="44"/>
      <c r="G1215" s="44" t="s">
        <v>2447</v>
      </c>
      <c r="H1215" s="44"/>
      <c r="I1215" s="44"/>
      <c r="J1215" s="44"/>
      <c r="K1215" s="44"/>
      <c r="L1215" s="44"/>
      <c r="M1215" s="44" t="str">
        <v>UKD61 Warrington</v>
      </c>
      <c r="N1215" s="44" t="str">
        <v>UKD61 Warrington</v>
      </c>
      <c r="O1215" s="44" t="str">
        <v>UKD61 Warrington</v>
      </c>
      <c r="P1215" s="44" t="str">
        <v>UKD61 Warrington</v>
      </c>
      <c r="Q1215" s="44" t="str">
        <v>UKD61 Warrington</v>
      </c>
    </row>
    <row r="1216" spans="1:17" x14ac:dyDescent="0.3">
      <c r="A1216" s="44"/>
      <c r="B1216" s="44"/>
      <c r="C1216" s="44"/>
      <c r="D1216" s="44"/>
      <c r="E1216" s="44"/>
      <c r="F1216" s="44"/>
      <c r="G1216" s="44" t="s">
        <v>2448</v>
      </c>
      <c r="H1216" s="44"/>
      <c r="I1216" s="44"/>
      <c r="J1216" s="44"/>
      <c r="K1216" s="44"/>
      <c r="L1216" s="44"/>
      <c r="M1216" s="44" t="str">
        <v>UKD62 Cheshire East</v>
      </c>
      <c r="N1216" s="44" t="str">
        <v>UKD62 Cheshire East</v>
      </c>
      <c r="O1216" s="44" t="str">
        <v>UKD62 Cheshire East</v>
      </c>
      <c r="P1216" s="44" t="str">
        <v>UKD62 Cheshire East</v>
      </c>
      <c r="Q1216" s="44" t="str">
        <v>UKD62 Cheshire East</v>
      </c>
    </row>
    <row r="1217" spans="1:17" x14ac:dyDescent="0.3">
      <c r="A1217" s="44"/>
      <c r="B1217" s="44"/>
      <c r="C1217" s="44"/>
      <c r="D1217" s="44"/>
      <c r="E1217" s="44"/>
      <c r="F1217" s="44"/>
      <c r="G1217" s="44" t="s">
        <v>2449</v>
      </c>
      <c r="H1217" s="44"/>
      <c r="I1217" s="44"/>
      <c r="J1217" s="44"/>
      <c r="K1217" s="44"/>
      <c r="L1217" s="44"/>
      <c r="M1217" s="44" t="str">
        <v>UKD63 Cheshire West and Chester</v>
      </c>
      <c r="N1217" s="44" t="str">
        <v>UKD63 Cheshire West and Chester</v>
      </c>
      <c r="O1217" s="44" t="str">
        <v>UKD63 Cheshire West and Chester</v>
      </c>
      <c r="P1217" s="44" t="str">
        <v>UKD63 Cheshire West and Chester</v>
      </c>
      <c r="Q1217" s="44" t="str">
        <v>UKD63 Cheshire West and Chester</v>
      </c>
    </row>
    <row r="1218" spans="1:17" x14ac:dyDescent="0.3">
      <c r="A1218" s="44"/>
      <c r="B1218" s="44"/>
      <c r="C1218" s="44"/>
      <c r="D1218" s="44"/>
      <c r="E1218" s="44"/>
      <c r="F1218" s="44"/>
      <c r="G1218" s="44" t="s">
        <v>2450</v>
      </c>
      <c r="H1218" s="44"/>
      <c r="I1218" s="44"/>
      <c r="J1218" s="44"/>
      <c r="K1218" s="44"/>
      <c r="L1218" s="44"/>
      <c r="M1218" s="44" t="str">
        <v>UKD71 East Merseyside</v>
      </c>
      <c r="N1218" s="44" t="str">
        <v>UKD71 East Merseyside</v>
      </c>
      <c r="O1218" s="44" t="str">
        <v>UKD71 East Merseyside</v>
      </c>
      <c r="P1218" s="44" t="str">
        <v>UKD71 East Merseyside</v>
      </c>
      <c r="Q1218" s="44" t="str">
        <v>UKD71 East Merseyside</v>
      </c>
    </row>
    <row r="1219" spans="1:17" x14ac:dyDescent="0.3">
      <c r="A1219" s="44"/>
      <c r="B1219" s="44"/>
      <c r="C1219" s="44"/>
      <c r="D1219" s="44"/>
      <c r="E1219" s="44"/>
      <c r="F1219" s="44"/>
      <c r="G1219" s="44" t="s">
        <v>2451</v>
      </c>
      <c r="H1219" s="44"/>
      <c r="I1219" s="44"/>
      <c r="J1219" s="44"/>
      <c r="K1219" s="44"/>
      <c r="L1219" s="44"/>
      <c r="M1219" s="44" t="str">
        <v>UKD72 Liverpool</v>
      </c>
      <c r="N1219" s="44" t="str">
        <v>UKD72 Liverpool</v>
      </c>
      <c r="O1219" s="44" t="str">
        <v>UKD72 Liverpool</v>
      </c>
      <c r="P1219" s="44" t="str">
        <v>UKD72 Liverpool</v>
      </c>
      <c r="Q1219" s="44" t="str">
        <v>UKD72 Liverpool</v>
      </c>
    </row>
    <row r="1220" spans="1:17" x14ac:dyDescent="0.3">
      <c r="A1220" s="44"/>
      <c r="B1220" s="44"/>
      <c r="C1220" s="44"/>
      <c r="D1220" s="44"/>
      <c r="E1220" s="44"/>
      <c r="F1220" s="44"/>
      <c r="G1220" s="44" t="s">
        <v>2452</v>
      </c>
      <c r="H1220" s="44"/>
      <c r="I1220" s="44"/>
      <c r="J1220" s="44"/>
      <c r="K1220" s="44"/>
      <c r="L1220" s="44"/>
      <c r="M1220" s="44" t="str">
        <v>UKD73 Sefton</v>
      </c>
      <c r="N1220" s="44" t="str">
        <v>UKD73 Sefton</v>
      </c>
      <c r="O1220" s="44" t="str">
        <v>UKD73 Sefton</v>
      </c>
      <c r="P1220" s="44" t="str">
        <v>UKD73 Sefton</v>
      </c>
      <c r="Q1220" s="44" t="str">
        <v>UKD73 Sefton</v>
      </c>
    </row>
    <row r="1221" spans="1:17" x14ac:dyDescent="0.3">
      <c r="A1221" s="44"/>
      <c r="B1221" s="44"/>
      <c r="C1221" s="44"/>
      <c r="D1221" s="44"/>
      <c r="E1221" s="44"/>
      <c r="F1221" s="44"/>
      <c r="G1221" s="44" t="s">
        <v>2453</v>
      </c>
      <c r="H1221" s="44"/>
      <c r="I1221" s="44"/>
      <c r="J1221" s="44"/>
      <c r="K1221" s="44"/>
      <c r="L1221" s="44"/>
      <c r="M1221" s="44" t="str">
        <v>UKD74 Wirral</v>
      </c>
      <c r="N1221" s="44" t="str">
        <v>UKD74 Wirral</v>
      </c>
      <c r="O1221" s="44" t="str">
        <v>UKD74 Wirral</v>
      </c>
      <c r="P1221" s="44" t="str">
        <v>UKD74 Wirral</v>
      </c>
      <c r="Q1221" s="44" t="str">
        <v>UKD74 Wirral</v>
      </c>
    </row>
    <row r="1222" spans="1:17" x14ac:dyDescent="0.3">
      <c r="A1222" s="44"/>
      <c r="B1222" s="44"/>
      <c r="C1222" s="44"/>
      <c r="D1222" s="44"/>
      <c r="E1222" s="44"/>
      <c r="F1222" s="44"/>
      <c r="G1222" s="44" t="s">
        <v>2454</v>
      </c>
      <c r="H1222" s="44"/>
      <c r="I1222" s="44"/>
      <c r="J1222" s="44"/>
      <c r="K1222" s="44"/>
      <c r="L1222" s="44"/>
      <c r="M1222" s="44" t="str">
        <v>UKE11 Kingston upon Hull, City of</v>
      </c>
      <c r="N1222" s="44" t="str">
        <v>UKE11 Kingston upon Hull, City of</v>
      </c>
      <c r="O1222" s="44" t="str">
        <v>UKE11 Kingston upon Hull, City of</v>
      </c>
      <c r="P1222" s="44" t="str">
        <v>UKE11 Kingston upon Hull, City of</v>
      </c>
      <c r="Q1222" s="44" t="str">
        <v>UKE11 Kingston upon Hull, City of</v>
      </c>
    </row>
    <row r="1223" spans="1:17" x14ac:dyDescent="0.3">
      <c r="A1223" s="44"/>
      <c r="B1223" s="44"/>
      <c r="C1223" s="44"/>
      <c r="D1223" s="44"/>
      <c r="E1223" s="44"/>
      <c r="F1223" s="44"/>
      <c r="G1223" s="44" t="s">
        <v>2455</v>
      </c>
      <c r="H1223" s="44"/>
      <c r="I1223" s="44"/>
      <c r="J1223" s="44"/>
      <c r="K1223" s="44"/>
      <c r="L1223" s="44"/>
      <c r="M1223" s="44" t="str">
        <v>UKE12 East Riding of Yorkshire</v>
      </c>
      <c r="N1223" s="44" t="str">
        <v>UKE12 East Riding of Yorkshire</v>
      </c>
      <c r="O1223" s="44" t="str">
        <v>UKE12 East Riding of Yorkshire</v>
      </c>
      <c r="P1223" s="44" t="str">
        <v>UKE12 East Riding of Yorkshire</v>
      </c>
      <c r="Q1223" s="44" t="str">
        <v>UKE12 East Riding of Yorkshire</v>
      </c>
    </row>
    <row r="1224" spans="1:17" x14ac:dyDescent="0.3">
      <c r="A1224" s="44"/>
      <c r="B1224" s="44"/>
      <c r="C1224" s="44"/>
      <c r="D1224" s="44"/>
      <c r="E1224" s="44"/>
      <c r="F1224" s="44"/>
      <c r="G1224" s="44" t="s">
        <v>2456</v>
      </c>
      <c r="H1224" s="44"/>
      <c r="I1224" s="44"/>
      <c r="J1224" s="44"/>
      <c r="K1224" s="44"/>
      <c r="L1224" s="44"/>
      <c r="M1224" s="44" t="str">
        <v>UKE13 North and North East Lincolnshire</v>
      </c>
      <c r="N1224" s="44" t="str">
        <v>UKE13 North and North East Lincolnshire</v>
      </c>
      <c r="O1224" s="44" t="str">
        <v>UKE13 North and North East Lincolnshire</v>
      </c>
      <c r="P1224" s="44" t="str">
        <v>UKE13 North and North East Lincolnshire</v>
      </c>
      <c r="Q1224" s="44" t="str">
        <v>UKE13 North and North East Lincolnshire</v>
      </c>
    </row>
    <row r="1225" spans="1:17" x14ac:dyDescent="0.3">
      <c r="A1225" s="44"/>
      <c r="B1225" s="44"/>
      <c r="C1225" s="44"/>
      <c r="D1225" s="44"/>
      <c r="E1225" s="44"/>
      <c r="F1225" s="44"/>
      <c r="G1225" s="44" t="s">
        <v>2457</v>
      </c>
      <c r="H1225" s="44"/>
      <c r="I1225" s="44"/>
      <c r="J1225" s="44"/>
      <c r="K1225" s="44"/>
      <c r="L1225" s="44"/>
      <c r="M1225" s="44" t="str">
        <v>UKE21 York</v>
      </c>
      <c r="N1225" s="44" t="str">
        <v>UKE21 York</v>
      </c>
      <c r="O1225" s="44" t="str">
        <v>UKE21 York</v>
      </c>
      <c r="P1225" s="44" t="str">
        <v>UKE21 York</v>
      </c>
      <c r="Q1225" s="44" t="str">
        <v>UKE21 York</v>
      </c>
    </row>
    <row r="1226" spans="1:17" x14ac:dyDescent="0.3">
      <c r="A1226" s="44"/>
      <c r="B1226" s="44"/>
      <c r="C1226" s="44"/>
      <c r="D1226" s="44"/>
      <c r="E1226" s="44"/>
      <c r="F1226" s="44"/>
      <c r="G1226" s="44" t="s">
        <v>2458</v>
      </c>
      <c r="H1226" s="44"/>
      <c r="I1226" s="44"/>
      <c r="J1226" s="44"/>
      <c r="K1226" s="44"/>
      <c r="L1226" s="44"/>
      <c r="M1226" s="44" t="str">
        <v>UKE22 North Yorkshire CC</v>
      </c>
      <c r="N1226" s="44" t="str">
        <v>UKE22 North Yorkshire CC</v>
      </c>
      <c r="O1226" s="44" t="str">
        <v>UKE22 North Yorkshire CC</v>
      </c>
      <c r="P1226" s="44" t="str">
        <v>UKE22 North Yorkshire CC</v>
      </c>
      <c r="Q1226" s="44" t="str">
        <v>UKE22 North Yorkshire CC</v>
      </c>
    </row>
    <row r="1227" spans="1:17" x14ac:dyDescent="0.3">
      <c r="A1227" s="44"/>
      <c r="B1227" s="44"/>
      <c r="C1227" s="44"/>
      <c r="D1227" s="44"/>
      <c r="E1227" s="44"/>
      <c r="F1227" s="44"/>
      <c r="G1227" s="44" t="s">
        <v>2459</v>
      </c>
      <c r="H1227" s="44"/>
      <c r="I1227" s="44"/>
      <c r="J1227" s="44"/>
      <c r="K1227" s="44"/>
      <c r="L1227" s="44"/>
      <c r="M1227" s="44" t="str">
        <v>UKE31 Barnsley, Doncaster and Rotherham</v>
      </c>
      <c r="N1227" s="44" t="str">
        <v>UKE31 Barnsley, Doncaster and Rotherham</v>
      </c>
      <c r="O1227" s="44" t="str">
        <v>UKE31 Barnsley, Doncaster and Rotherham</v>
      </c>
      <c r="P1227" s="44" t="str">
        <v>UKE31 Barnsley, Doncaster and Rotherham</v>
      </c>
      <c r="Q1227" s="44" t="str">
        <v>UKE31 Barnsley, Doncaster and Rotherham</v>
      </c>
    </row>
    <row r="1228" spans="1:17" x14ac:dyDescent="0.3">
      <c r="A1228" s="44"/>
      <c r="B1228" s="44"/>
      <c r="C1228" s="44"/>
      <c r="D1228" s="44"/>
      <c r="E1228" s="44"/>
      <c r="F1228" s="44"/>
      <c r="G1228" s="44" t="s">
        <v>2460</v>
      </c>
      <c r="H1228" s="44"/>
      <c r="I1228" s="44"/>
      <c r="J1228" s="44"/>
      <c r="K1228" s="44"/>
      <c r="L1228" s="44"/>
      <c r="M1228" s="44" t="str">
        <v>UKE32 Sheffield</v>
      </c>
      <c r="N1228" s="44" t="str">
        <v>UKE32 Sheffield</v>
      </c>
      <c r="O1228" s="44" t="str">
        <v>UKE32 Sheffield</v>
      </c>
      <c r="P1228" s="44" t="str">
        <v>UKE32 Sheffield</v>
      </c>
      <c r="Q1228" s="44" t="str">
        <v>UKE32 Sheffield</v>
      </c>
    </row>
    <row r="1229" spans="1:17" x14ac:dyDescent="0.3">
      <c r="A1229" s="44"/>
      <c r="B1229" s="44"/>
      <c r="C1229" s="44"/>
      <c r="D1229" s="44"/>
      <c r="E1229" s="44"/>
      <c r="F1229" s="44"/>
      <c r="G1229" s="44" t="s">
        <v>2461</v>
      </c>
      <c r="H1229" s="44"/>
      <c r="I1229" s="44"/>
      <c r="J1229" s="44"/>
      <c r="K1229" s="44"/>
      <c r="L1229" s="44"/>
      <c r="M1229" s="44" t="str">
        <v>UKE41 Bradford</v>
      </c>
      <c r="N1229" s="44" t="str">
        <v>UKE41 Bradford</v>
      </c>
      <c r="O1229" s="44" t="str">
        <v>UKE41 Bradford</v>
      </c>
      <c r="P1229" s="44" t="str">
        <v>UKE41 Bradford</v>
      </c>
      <c r="Q1229" s="44" t="str">
        <v>UKE41 Bradford</v>
      </c>
    </row>
    <row r="1230" spans="1:17" x14ac:dyDescent="0.3">
      <c r="A1230" s="44"/>
      <c r="B1230" s="44"/>
      <c r="C1230" s="44"/>
      <c r="D1230" s="44"/>
      <c r="E1230" s="44"/>
      <c r="F1230" s="44"/>
      <c r="G1230" s="44" t="s">
        <v>2462</v>
      </c>
      <c r="H1230" s="44"/>
      <c r="I1230" s="44"/>
      <c r="J1230" s="44"/>
      <c r="K1230" s="44"/>
      <c r="L1230" s="44"/>
      <c r="M1230" s="44" t="str">
        <v>UKE42 Leeds</v>
      </c>
      <c r="N1230" s="44" t="str">
        <v>UKE42 Leeds</v>
      </c>
      <c r="O1230" s="44" t="str">
        <v>UKE42 Leeds</v>
      </c>
      <c r="P1230" s="44" t="str">
        <v>UKE42 Leeds</v>
      </c>
      <c r="Q1230" s="44" t="str">
        <v>UKE42 Leeds</v>
      </c>
    </row>
    <row r="1231" spans="1:17" x14ac:dyDescent="0.3">
      <c r="A1231" s="44"/>
      <c r="B1231" s="44"/>
      <c r="C1231" s="44"/>
      <c r="D1231" s="44"/>
      <c r="E1231" s="44"/>
      <c r="F1231" s="44"/>
      <c r="G1231" s="44" t="s">
        <v>2463</v>
      </c>
      <c r="H1231" s="44"/>
      <c r="I1231" s="44"/>
      <c r="J1231" s="44"/>
      <c r="K1231" s="44"/>
      <c r="L1231" s="44"/>
      <c r="M1231" s="44" t="str">
        <v>UKE44 Calderdale and Kirklees</v>
      </c>
      <c r="N1231" s="44" t="str">
        <v>UKE44 Calderdale and Kirklees</v>
      </c>
      <c r="O1231" s="44" t="str">
        <v>UKE44 Calderdale and Kirklees</v>
      </c>
      <c r="P1231" s="44" t="str">
        <v>UKE44 Calderdale and Kirklees</v>
      </c>
      <c r="Q1231" s="44" t="str">
        <v>UKE44 Calderdale and Kirklees</v>
      </c>
    </row>
    <row r="1232" spans="1:17" x14ac:dyDescent="0.3">
      <c r="A1232" s="44"/>
      <c r="B1232" s="44"/>
      <c r="C1232" s="44"/>
      <c r="D1232" s="44"/>
      <c r="E1232" s="44"/>
      <c r="F1232" s="44"/>
      <c r="G1232" s="44" t="s">
        <v>2464</v>
      </c>
      <c r="H1232" s="44"/>
      <c r="I1232" s="44"/>
      <c r="J1232" s="44"/>
      <c r="K1232" s="44"/>
      <c r="L1232" s="44"/>
      <c r="M1232" s="44" t="str">
        <v>UKE45 Wakefield</v>
      </c>
      <c r="N1232" s="44" t="str">
        <v>UKE45 Wakefield</v>
      </c>
      <c r="O1232" s="44" t="str">
        <v>UKE45 Wakefield</v>
      </c>
      <c r="P1232" s="44" t="str">
        <v>UKE45 Wakefield</v>
      </c>
      <c r="Q1232" s="44" t="str">
        <v>UKE45 Wakefield</v>
      </c>
    </row>
    <row r="1233" spans="1:17" x14ac:dyDescent="0.3">
      <c r="A1233" s="44"/>
      <c r="B1233" s="44"/>
      <c r="C1233" s="44"/>
      <c r="D1233" s="44"/>
      <c r="E1233" s="44"/>
      <c r="F1233" s="44"/>
      <c r="G1233" s="44" t="s">
        <v>2465</v>
      </c>
      <c r="H1233" s="44"/>
      <c r="I1233" s="44"/>
      <c r="J1233" s="44"/>
      <c r="K1233" s="44"/>
      <c r="L1233" s="44"/>
      <c r="M1233" s="44" t="str">
        <v>UKF11 Derby</v>
      </c>
      <c r="N1233" s="44" t="str">
        <v>UKF11 Derby</v>
      </c>
      <c r="O1233" s="44" t="str">
        <v>UKF11 Derby</v>
      </c>
      <c r="P1233" s="44" t="str">
        <v>UKF11 Derby</v>
      </c>
      <c r="Q1233" s="44" t="str">
        <v>UKF11 Derby</v>
      </c>
    </row>
    <row r="1234" spans="1:17" x14ac:dyDescent="0.3">
      <c r="A1234" s="44"/>
      <c r="B1234" s="44"/>
      <c r="C1234" s="44"/>
      <c r="D1234" s="44"/>
      <c r="E1234" s="44"/>
      <c r="F1234" s="44"/>
      <c r="G1234" s="44" t="s">
        <v>2466</v>
      </c>
      <c r="H1234" s="44"/>
      <c r="I1234" s="44"/>
      <c r="J1234" s="44"/>
      <c r="K1234" s="44"/>
      <c r="L1234" s="44"/>
      <c r="M1234" s="44" t="str">
        <v>UKF12 East Derbyshire</v>
      </c>
      <c r="N1234" s="44" t="str">
        <v>UKF12 East Derbyshire</v>
      </c>
      <c r="O1234" s="44" t="str">
        <v>UKF12 East Derbyshire</v>
      </c>
      <c r="P1234" s="44" t="str">
        <v>UKF12 East Derbyshire</v>
      </c>
      <c r="Q1234" s="44" t="str">
        <v>UKF12 East Derbyshire</v>
      </c>
    </row>
    <row r="1235" spans="1:17" x14ac:dyDescent="0.3">
      <c r="A1235" s="44"/>
      <c r="B1235" s="44"/>
      <c r="C1235" s="44"/>
      <c r="D1235" s="44"/>
      <c r="E1235" s="44"/>
      <c r="F1235" s="44"/>
      <c r="G1235" s="44" t="s">
        <v>2467</v>
      </c>
      <c r="H1235" s="44"/>
      <c r="I1235" s="44"/>
      <c r="J1235" s="44"/>
      <c r="K1235" s="44"/>
      <c r="L1235" s="44"/>
      <c r="M1235" s="44" t="str">
        <v>UKF13 South and West Derbyshire</v>
      </c>
      <c r="N1235" s="44" t="str">
        <v>UKF13 South and West Derbyshire</v>
      </c>
      <c r="O1235" s="44" t="str">
        <v>UKF13 South and West Derbyshire</v>
      </c>
      <c r="P1235" s="44" t="str">
        <v>UKF13 South and West Derbyshire</v>
      </c>
      <c r="Q1235" s="44" t="str">
        <v>UKF13 South and West Derbyshire</v>
      </c>
    </row>
    <row r="1236" spans="1:17" x14ac:dyDescent="0.3">
      <c r="A1236" s="44"/>
      <c r="B1236" s="44"/>
      <c r="C1236" s="44"/>
      <c r="D1236" s="44"/>
      <c r="E1236" s="44"/>
      <c r="F1236" s="44"/>
      <c r="G1236" s="44" t="s">
        <v>2468</v>
      </c>
      <c r="H1236" s="44"/>
      <c r="I1236" s="44"/>
      <c r="J1236" s="44"/>
      <c r="K1236" s="44"/>
      <c r="L1236" s="44"/>
      <c r="M1236" s="44" t="str">
        <v>UKF14 Nottingham</v>
      </c>
      <c r="N1236" s="44" t="str">
        <v>UKF14 Nottingham</v>
      </c>
      <c r="O1236" s="44" t="str">
        <v>UKF14 Nottingham</v>
      </c>
      <c r="P1236" s="44" t="str">
        <v>UKF14 Nottingham</v>
      </c>
      <c r="Q1236" s="44" t="str">
        <v>UKF14 Nottingham</v>
      </c>
    </row>
    <row r="1237" spans="1:17" x14ac:dyDescent="0.3">
      <c r="A1237" s="44"/>
      <c r="B1237" s="44"/>
      <c r="C1237" s="44"/>
      <c r="D1237" s="44"/>
      <c r="E1237" s="44"/>
      <c r="F1237" s="44"/>
      <c r="G1237" s="44" t="s">
        <v>2469</v>
      </c>
      <c r="H1237" s="44"/>
      <c r="I1237" s="44"/>
      <c r="J1237" s="44"/>
      <c r="K1237" s="44"/>
      <c r="L1237" s="44"/>
      <c r="M1237" s="44" t="str">
        <v>UKF15 North Nottinghamshire</v>
      </c>
      <c r="N1237" s="44" t="str">
        <v>UKF15 North Nottinghamshire</v>
      </c>
      <c r="O1237" s="44" t="str">
        <v>UKF15 North Nottinghamshire</v>
      </c>
      <c r="P1237" s="44" t="str">
        <v>UKF15 North Nottinghamshire</v>
      </c>
      <c r="Q1237" s="44" t="str">
        <v>UKF15 North Nottinghamshire</v>
      </c>
    </row>
    <row r="1238" spans="1:17" x14ac:dyDescent="0.3">
      <c r="A1238" s="44"/>
      <c r="B1238" s="44"/>
      <c r="C1238" s="44"/>
      <c r="D1238" s="44"/>
      <c r="E1238" s="44"/>
      <c r="F1238" s="44"/>
      <c r="G1238" s="44" t="s">
        <v>2470</v>
      </c>
      <c r="H1238" s="44"/>
      <c r="I1238" s="44"/>
      <c r="J1238" s="44"/>
      <c r="K1238" s="44"/>
      <c r="L1238" s="44"/>
      <c r="M1238" s="44" t="str">
        <v>UKF16 South Nottinghamshire</v>
      </c>
      <c r="N1238" s="44" t="str">
        <v>UKF16 South Nottinghamshire</v>
      </c>
      <c r="O1238" s="44" t="str">
        <v>UKF16 South Nottinghamshire</v>
      </c>
      <c r="P1238" s="44" t="str">
        <v>UKF16 South Nottinghamshire</v>
      </c>
      <c r="Q1238" s="44" t="str">
        <v>UKF16 South Nottinghamshire</v>
      </c>
    </row>
    <row r="1239" spans="1:17" x14ac:dyDescent="0.3">
      <c r="A1239" s="44"/>
      <c r="B1239" s="44"/>
      <c r="C1239" s="44"/>
      <c r="D1239" s="44"/>
      <c r="E1239" s="44"/>
      <c r="F1239" s="44"/>
      <c r="G1239" s="44" t="s">
        <v>2471</v>
      </c>
      <c r="H1239" s="44"/>
      <c r="I1239" s="44"/>
      <c r="J1239" s="44"/>
      <c r="K1239" s="44"/>
      <c r="L1239" s="44"/>
      <c r="M1239" s="44" t="str">
        <v>UKF21 Leicester</v>
      </c>
      <c r="N1239" s="44" t="str">
        <v>UKF21 Leicester</v>
      </c>
      <c r="O1239" s="44" t="str">
        <v>UKF21 Leicester</v>
      </c>
      <c r="P1239" s="44" t="str">
        <v>UKF21 Leicester</v>
      </c>
      <c r="Q1239" s="44" t="str">
        <v>UKF21 Leicester</v>
      </c>
    </row>
    <row r="1240" spans="1:17" x14ac:dyDescent="0.3">
      <c r="A1240" s="44"/>
      <c r="B1240" s="44"/>
      <c r="C1240" s="44"/>
      <c r="D1240" s="44"/>
      <c r="E1240" s="44"/>
      <c r="F1240" s="44"/>
      <c r="G1240" s="44" t="s">
        <v>2472</v>
      </c>
      <c r="H1240" s="44"/>
      <c r="I1240" s="44"/>
      <c r="J1240" s="44"/>
      <c r="K1240" s="44"/>
      <c r="L1240" s="44"/>
      <c r="M1240" s="44" t="str">
        <v>UKF22 Leicestershire CC and Rutland</v>
      </c>
      <c r="N1240" s="44" t="str">
        <v>UKF22 Leicestershire CC and Rutland</v>
      </c>
      <c r="O1240" s="44" t="str">
        <v>UKF22 Leicestershire CC and Rutland</v>
      </c>
      <c r="P1240" s="44" t="str">
        <v>UKF22 Leicestershire CC and Rutland</v>
      </c>
      <c r="Q1240" s="44" t="str">
        <v>UKF22 Leicestershire CC and Rutland</v>
      </c>
    </row>
    <row r="1241" spans="1:17" x14ac:dyDescent="0.3">
      <c r="A1241" s="44"/>
      <c r="B1241" s="44"/>
      <c r="C1241" s="44"/>
      <c r="D1241" s="44"/>
      <c r="E1241" s="44"/>
      <c r="F1241" s="44"/>
      <c r="G1241" s="44" t="s">
        <v>2473</v>
      </c>
      <c r="H1241" s="44"/>
      <c r="I1241" s="44"/>
      <c r="J1241" s="44"/>
      <c r="K1241" s="44"/>
      <c r="L1241" s="44"/>
      <c r="M1241" s="44" t="str">
        <v>UKF24 West Northamptonshire</v>
      </c>
      <c r="N1241" s="44" t="str">
        <v>UKF24 West Northamptonshire</v>
      </c>
      <c r="O1241" s="44" t="str">
        <v>UKF24 West Northamptonshire</v>
      </c>
      <c r="P1241" s="44" t="str">
        <v>UKF24 West Northamptonshire</v>
      </c>
      <c r="Q1241" s="44" t="str">
        <v>UKF24 West Northamptonshire</v>
      </c>
    </row>
    <row r="1242" spans="1:17" x14ac:dyDescent="0.3">
      <c r="A1242" s="44"/>
      <c r="B1242" s="44"/>
      <c r="C1242" s="44"/>
      <c r="D1242" s="44"/>
      <c r="E1242" s="44"/>
      <c r="F1242" s="44"/>
      <c r="G1242" s="44" t="s">
        <v>2474</v>
      </c>
      <c r="H1242" s="44"/>
      <c r="I1242" s="44"/>
      <c r="J1242" s="44"/>
      <c r="K1242" s="44"/>
      <c r="L1242" s="44"/>
      <c r="M1242" s="44" t="str">
        <v>UKF25 North Northamptonshire</v>
      </c>
      <c r="N1242" s="44" t="str">
        <v>UKF25 North Northamptonshire</v>
      </c>
      <c r="O1242" s="44" t="str">
        <v>UKF25 North Northamptonshire</v>
      </c>
      <c r="P1242" s="44" t="str">
        <v>UKF25 North Northamptonshire</v>
      </c>
      <c r="Q1242" s="44" t="str">
        <v>UKF25 North Northamptonshire</v>
      </c>
    </row>
    <row r="1243" spans="1:17" x14ac:dyDescent="0.3">
      <c r="A1243" s="44"/>
      <c r="B1243" s="44"/>
      <c r="C1243" s="44"/>
      <c r="D1243" s="44"/>
      <c r="E1243" s="44"/>
      <c r="F1243" s="44"/>
      <c r="G1243" s="44" t="s">
        <v>2475</v>
      </c>
      <c r="H1243" s="44"/>
      <c r="I1243" s="44"/>
      <c r="J1243" s="44"/>
      <c r="K1243" s="44"/>
      <c r="L1243" s="44"/>
      <c r="M1243" s="44" t="str">
        <v>UKF30 Lincolnshire</v>
      </c>
      <c r="N1243" s="44" t="str">
        <v>UKF30 Lincolnshire</v>
      </c>
      <c r="O1243" s="44" t="str">
        <v>UKF30 Lincolnshire</v>
      </c>
      <c r="P1243" s="44" t="str">
        <v>UKF30 Lincolnshire</v>
      </c>
      <c r="Q1243" s="44" t="str">
        <v>UKF30 Lincolnshire</v>
      </c>
    </row>
    <row r="1244" spans="1:17" x14ac:dyDescent="0.3">
      <c r="A1244" s="44"/>
      <c r="B1244" s="44"/>
      <c r="C1244" s="44"/>
      <c r="D1244" s="44"/>
      <c r="E1244" s="44"/>
      <c r="F1244" s="44"/>
      <c r="G1244" s="44" t="s">
        <v>2476</v>
      </c>
      <c r="H1244" s="44"/>
      <c r="I1244" s="44"/>
      <c r="J1244" s="44"/>
      <c r="K1244" s="44"/>
      <c r="L1244" s="44"/>
      <c r="M1244" s="44" t="str">
        <v>UKG11 Herefordshire, County of</v>
      </c>
      <c r="N1244" s="44" t="str">
        <v>UKG11 Herefordshire, County of</v>
      </c>
      <c r="O1244" s="44" t="str">
        <v>UKG11 Herefordshire, County of</v>
      </c>
      <c r="P1244" s="44" t="str">
        <v>UKG11 Herefordshire, County of</v>
      </c>
      <c r="Q1244" s="44" t="str">
        <v>UKG11 Herefordshire, County of</v>
      </c>
    </row>
    <row r="1245" spans="1:17" x14ac:dyDescent="0.3">
      <c r="A1245" s="44"/>
      <c r="B1245" s="44"/>
      <c r="C1245" s="44"/>
      <c r="D1245" s="44"/>
      <c r="E1245" s="44"/>
      <c r="F1245" s="44"/>
      <c r="G1245" s="44" t="s">
        <v>2477</v>
      </c>
      <c r="H1245" s="44"/>
      <c r="I1245" s="44"/>
      <c r="J1245" s="44"/>
      <c r="K1245" s="44"/>
      <c r="L1245" s="44"/>
      <c r="M1245" s="44" t="str">
        <v>UKG12 Worcestershire</v>
      </c>
      <c r="N1245" s="44" t="str">
        <v>UKG12 Worcestershire</v>
      </c>
      <c r="O1245" s="44" t="str">
        <v>UKG12 Worcestershire</v>
      </c>
      <c r="P1245" s="44" t="str">
        <v>UKG12 Worcestershire</v>
      </c>
      <c r="Q1245" s="44" t="str">
        <v>UKG12 Worcestershire</v>
      </c>
    </row>
    <row r="1246" spans="1:17" x14ac:dyDescent="0.3">
      <c r="A1246" s="44"/>
      <c r="B1246" s="44"/>
      <c r="C1246" s="44"/>
      <c r="D1246" s="44"/>
      <c r="E1246" s="44"/>
      <c r="F1246" s="44"/>
      <c r="G1246" s="44" t="s">
        <v>2478</v>
      </c>
      <c r="H1246" s="44"/>
      <c r="I1246" s="44"/>
      <c r="J1246" s="44"/>
      <c r="K1246" s="44"/>
      <c r="L1246" s="44"/>
      <c r="M1246" s="44" t="str">
        <v>UKG13 Warwickshire</v>
      </c>
      <c r="N1246" s="44" t="str">
        <v>UKG13 Warwickshire</v>
      </c>
      <c r="O1246" s="44" t="str">
        <v>UKG13 Warwickshire</v>
      </c>
      <c r="P1246" s="44" t="str">
        <v>UKG13 Warwickshire</v>
      </c>
      <c r="Q1246" s="44" t="str">
        <v>UKG13 Warwickshire</v>
      </c>
    </row>
    <row r="1247" spans="1:17" x14ac:dyDescent="0.3">
      <c r="A1247" s="44"/>
      <c r="B1247" s="44"/>
      <c r="C1247" s="44"/>
      <c r="D1247" s="44"/>
      <c r="E1247" s="44"/>
      <c r="F1247" s="44"/>
      <c r="G1247" s="44" t="s">
        <v>2479</v>
      </c>
      <c r="H1247" s="44"/>
      <c r="I1247" s="44"/>
      <c r="J1247" s="44"/>
      <c r="K1247" s="44"/>
      <c r="L1247" s="44"/>
      <c r="M1247" s="44" t="str">
        <v>UKG21 Telford and Wrekin</v>
      </c>
      <c r="N1247" s="44" t="str">
        <v>UKG21 Telford and Wrekin</v>
      </c>
      <c r="O1247" s="44" t="str">
        <v>UKG21 Telford and Wrekin</v>
      </c>
      <c r="P1247" s="44" t="str">
        <v>UKG21 Telford and Wrekin</v>
      </c>
      <c r="Q1247" s="44" t="str">
        <v>UKG21 Telford and Wrekin</v>
      </c>
    </row>
    <row r="1248" spans="1:17" x14ac:dyDescent="0.3">
      <c r="A1248" s="44"/>
      <c r="B1248" s="44"/>
      <c r="C1248" s="44"/>
      <c r="D1248" s="44"/>
      <c r="E1248" s="44"/>
      <c r="F1248" s="44"/>
      <c r="G1248" s="44" t="s">
        <v>2480</v>
      </c>
      <c r="H1248" s="44"/>
      <c r="I1248" s="44"/>
      <c r="J1248" s="44"/>
      <c r="K1248" s="44"/>
      <c r="L1248" s="44"/>
      <c r="M1248" s="44" t="str">
        <v>UKG22 Shropshire CC</v>
      </c>
      <c r="N1248" s="44" t="str">
        <v>UKG22 Shropshire CC</v>
      </c>
      <c r="O1248" s="44" t="str">
        <v>UKG22 Shropshire CC</v>
      </c>
      <c r="P1248" s="44" t="str">
        <v>UKG22 Shropshire CC</v>
      </c>
      <c r="Q1248" s="44" t="str">
        <v>UKG22 Shropshire CC</v>
      </c>
    </row>
    <row r="1249" spans="1:17" x14ac:dyDescent="0.3">
      <c r="A1249" s="44"/>
      <c r="B1249" s="44"/>
      <c r="C1249" s="44"/>
      <c r="D1249" s="44"/>
      <c r="E1249" s="44"/>
      <c r="F1249" s="44"/>
      <c r="G1249" s="44" t="s">
        <v>2481</v>
      </c>
      <c r="H1249" s="44"/>
      <c r="I1249" s="44"/>
      <c r="J1249" s="44"/>
      <c r="K1249" s="44"/>
      <c r="L1249" s="44"/>
      <c r="M1249" s="44" t="str">
        <v>UKG23 Stoke-on-Trent</v>
      </c>
      <c r="N1249" s="44" t="str">
        <v>UKG23 Stoke-on-Trent</v>
      </c>
      <c r="O1249" s="44" t="str">
        <v>UKG23 Stoke-on-Trent</v>
      </c>
      <c r="P1249" s="44" t="str">
        <v>UKG23 Stoke-on-Trent</v>
      </c>
      <c r="Q1249" s="44" t="str">
        <v>UKG23 Stoke-on-Trent</v>
      </c>
    </row>
    <row r="1250" spans="1:17" x14ac:dyDescent="0.3">
      <c r="A1250" s="44"/>
      <c r="B1250" s="44"/>
      <c r="C1250" s="44"/>
      <c r="D1250" s="44"/>
      <c r="E1250" s="44"/>
      <c r="F1250" s="44"/>
      <c r="G1250" s="44" t="s">
        <v>2482</v>
      </c>
      <c r="H1250" s="44"/>
      <c r="I1250" s="44"/>
      <c r="J1250" s="44"/>
      <c r="K1250" s="44"/>
      <c r="L1250" s="44"/>
      <c r="M1250" s="44" t="str">
        <v>UKG24 Staffordshire CC</v>
      </c>
      <c r="N1250" s="44" t="str">
        <v>UKG24 Staffordshire CC</v>
      </c>
      <c r="O1250" s="44" t="str">
        <v>UKG24 Staffordshire CC</v>
      </c>
      <c r="P1250" s="44" t="str">
        <v>UKG24 Staffordshire CC</v>
      </c>
      <c r="Q1250" s="44" t="str">
        <v>UKG24 Staffordshire CC</v>
      </c>
    </row>
    <row r="1251" spans="1:17" x14ac:dyDescent="0.3">
      <c r="A1251" s="44"/>
      <c r="B1251" s="44"/>
      <c r="C1251" s="44"/>
      <c r="D1251" s="44"/>
      <c r="E1251" s="44"/>
      <c r="F1251" s="44"/>
      <c r="G1251" s="44" t="s">
        <v>2483</v>
      </c>
      <c r="H1251" s="44"/>
      <c r="I1251" s="44"/>
      <c r="J1251" s="44"/>
      <c r="K1251" s="44"/>
      <c r="L1251" s="44"/>
      <c r="M1251" s="44" t="str">
        <v>UKG31 Birmingham</v>
      </c>
      <c r="N1251" s="44" t="str">
        <v>UKG31 Birmingham</v>
      </c>
      <c r="O1251" s="44" t="str">
        <v>UKG31 Birmingham</v>
      </c>
      <c r="P1251" s="44" t="str">
        <v>UKG31 Birmingham</v>
      </c>
      <c r="Q1251" s="44" t="str">
        <v>UKG31 Birmingham</v>
      </c>
    </row>
    <row r="1252" spans="1:17" x14ac:dyDescent="0.3">
      <c r="A1252" s="44"/>
      <c r="B1252" s="44"/>
      <c r="C1252" s="44"/>
      <c r="D1252" s="44"/>
      <c r="E1252" s="44"/>
      <c r="F1252" s="44"/>
      <c r="G1252" s="44" t="s">
        <v>2484</v>
      </c>
      <c r="H1252" s="44"/>
      <c r="I1252" s="44"/>
      <c r="J1252" s="44"/>
      <c r="K1252" s="44"/>
      <c r="L1252" s="44"/>
      <c r="M1252" s="44" t="str">
        <v>UKG32 Solihull</v>
      </c>
      <c r="N1252" s="44" t="str">
        <v>UKG32 Solihull</v>
      </c>
      <c r="O1252" s="44" t="str">
        <v>UKG32 Solihull</v>
      </c>
      <c r="P1252" s="44" t="str">
        <v>UKG32 Solihull</v>
      </c>
      <c r="Q1252" s="44" t="str">
        <v>UKG32 Solihull</v>
      </c>
    </row>
    <row r="1253" spans="1:17" x14ac:dyDescent="0.3">
      <c r="A1253" s="44"/>
      <c r="B1253" s="44"/>
      <c r="C1253" s="44"/>
      <c r="D1253" s="44"/>
      <c r="E1253" s="44"/>
      <c r="F1253" s="44"/>
      <c r="G1253" s="44" t="s">
        <v>2485</v>
      </c>
      <c r="H1253" s="44"/>
      <c r="I1253" s="44"/>
      <c r="J1253" s="44"/>
      <c r="K1253" s="44"/>
      <c r="L1253" s="44"/>
      <c r="M1253" s="44" t="str">
        <v>UKG33 Coventry</v>
      </c>
      <c r="N1253" s="44" t="str">
        <v>UKG33 Coventry</v>
      </c>
      <c r="O1253" s="44" t="str">
        <v>UKG33 Coventry</v>
      </c>
      <c r="P1253" s="44" t="str">
        <v>UKG33 Coventry</v>
      </c>
      <c r="Q1253" s="44" t="str">
        <v>UKG33 Coventry</v>
      </c>
    </row>
    <row r="1254" spans="1:17" x14ac:dyDescent="0.3">
      <c r="A1254" s="44"/>
      <c r="B1254" s="44"/>
      <c r="C1254" s="44"/>
      <c r="D1254" s="44"/>
      <c r="E1254" s="44"/>
      <c r="F1254" s="44"/>
      <c r="G1254" s="44" t="s">
        <v>2486</v>
      </c>
      <c r="H1254" s="44"/>
      <c r="I1254" s="44"/>
      <c r="J1254" s="44"/>
      <c r="K1254" s="44"/>
      <c r="L1254" s="44"/>
      <c r="M1254" s="44" t="str">
        <v>UKG36 Dudley</v>
      </c>
      <c r="N1254" s="44" t="str">
        <v>UKG36 Dudley</v>
      </c>
      <c r="O1254" s="44" t="str">
        <v>UKG36 Dudley</v>
      </c>
      <c r="P1254" s="44" t="str">
        <v>UKG36 Dudley</v>
      </c>
      <c r="Q1254" s="44" t="str">
        <v>UKG36 Dudley</v>
      </c>
    </row>
    <row r="1255" spans="1:17" x14ac:dyDescent="0.3">
      <c r="A1255" s="44"/>
      <c r="B1255" s="44"/>
      <c r="C1255" s="44"/>
      <c r="D1255" s="44"/>
      <c r="E1255" s="44"/>
      <c r="F1255" s="44"/>
      <c r="G1255" s="44" t="s">
        <v>2487</v>
      </c>
      <c r="H1255" s="44"/>
      <c r="I1255" s="44"/>
      <c r="J1255" s="44"/>
      <c r="K1255" s="44"/>
      <c r="L1255" s="44"/>
      <c r="M1255" s="44" t="str">
        <v>UKG37 Sandwell</v>
      </c>
      <c r="N1255" s="44" t="str">
        <v>UKG37 Sandwell</v>
      </c>
      <c r="O1255" s="44" t="str">
        <v>UKG37 Sandwell</v>
      </c>
      <c r="P1255" s="44" t="str">
        <v>UKG37 Sandwell</v>
      </c>
      <c r="Q1255" s="44" t="str">
        <v>UKG37 Sandwell</v>
      </c>
    </row>
    <row r="1256" spans="1:17" x14ac:dyDescent="0.3">
      <c r="A1256" s="44"/>
      <c r="B1256" s="44"/>
      <c r="C1256" s="44"/>
      <c r="D1256" s="44"/>
      <c r="E1256" s="44"/>
      <c r="F1256" s="44"/>
      <c r="G1256" s="44" t="s">
        <v>2488</v>
      </c>
      <c r="H1256" s="44"/>
      <c r="I1256" s="44"/>
      <c r="J1256" s="44"/>
      <c r="K1256" s="44"/>
      <c r="L1256" s="44"/>
      <c r="M1256" s="44" t="str">
        <v>UKG38 Walsall</v>
      </c>
      <c r="N1256" s="44" t="str">
        <v>UKG38 Walsall</v>
      </c>
      <c r="O1256" s="44" t="str">
        <v>UKG38 Walsall</v>
      </c>
      <c r="P1256" s="44" t="str">
        <v>UKG38 Walsall</v>
      </c>
      <c r="Q1256" s="44" t="str">
        <v>UKG38 Walsall</v>
      </c>
    </row>
    <row r="1257" spans="1:17" x14ac:dyDescent="0.3">
      <c r="A1257" s="44"/>
      <c r="B1257" s="44"/>
      <c r="C1257" s="44"/>
      <c r="D1257" s="44"/>
      <c r="E1257" s="44"/>
      <c r="F1257" s="44"/>
      <c r="G1257" s="44" t="s">
        <v>2489</v>
      </c>
      <c r="H1257" s="44"/>
      <c r="I1257" s="44"/>
      <c r="J1257" s="44"/>
      <c r="K1257" s="44"/>
      <c r="L1257" s="44"/>
      <c r="M1257" s="44" t="str">
        <v>UKG39 Wolverhampton</v>
      </c>
      <c r="N1257" s="44" t="str">
        <v>UKG39 Wolverhampton</v>
      </c>
      <c r="O1257" s="44" t="str">
        <v>UKG39 Wolverhampton</v>
      </c>
      <c r="P1257" s="44" t="str">
        <v>UKG39 Wolverhampton</v>
      </c>
      <c r="Q1257" s="44" t="str">
        <v>UKG39 Wolverhampton</v>
      </c>
    </row>
    <row r="1258" spans="1:17" x14ac:dyDescent="0.3">
      <c r="A1258" s="44"/>
      <c r="B1258" s="44"/>
      <c r="C1258" s="44"/>
      <c r="D1258" s="44"/>
      <c r="E1258" s="44"/>
      <c r="F1258" s="44"/>
      <c r="G1258" s="44" t="s">
        <v>2490</v>
      </c>
      <c r="H1258" s="44"/>
      <c r="I1258" s="44"/>
      <c r="J1258" s="44"/>
      <c r="K1258" s="44"/>
      <c r="L1258" s="44"/>
      <c r="M1258" s="44" t="str">
        <v>UKH11 Peterborough</v>
      </c>
      <c r="N1258" s="44" t="str">
        <v>UKH11 Peterborough</v>
      </c>
      <c r="O1258" s="44" t="str">
        <v>UKH11 Peterborough</v>
      </c>
      <c r="P1258" s="44" t="str">
        <v>UKH11 Peterborough</v>
      </c>
      <c r="Q1258" s="44" t="str">
        <v>UKH11 Peterborough</v>
      </c>
    </row>
    <row r="1259" spans="1:17" x14ac:dyDescent="0.3">
      <c r="A1259" s="44"/>
      <c r="B1259" s="44"/>
      <c r="C1259" s="44"/>
      <c r="D1259" s="44"/>
      <c r="E1259" s="44"/>
      <c r="F1259" s="44"/>
      <c r="G1259" s="44" t="s">
        <v>2491</v>
      </c>
      <c r="H1259" s="44"/>
      <c r="I1259" s="44"/>
      <c r="J1259" s="44"/>
      <c r="K1259" s="44"/>
      <c r="L1259" s="44"/>
      <c r="M1259" s="44" t="str">
        <v>UKH12 Cambridgeshire CC</v>
      </c>
      <c r="N1259" s="44" t="str">
        <v>UKH12 Cambridgeshire CC</v>
      </c>
      <c r="O1259" s="44" t="str">
        <v>UKH12 Cambridgeshire CC</v>
      </c>
      <c r="P1259" s="44" t="str">
        <v>UKH12 Cambridgeshire CC</v>
      </c>
      <c r="Q1259" s="44" t="str">
        <v>UKH12 Cambridgeshire CC</v>
      </c>
    </row>
    <row r="1260" spans="1:17" x14ac:dyDescent="0.3">
      <c r="A1260" s="44"/>
      <c r="B1260" s="44"/>
      <c r="C1260" s="44"/>
      <c r="D1260" s="44"/>
      <c r="E1260" s="44"/>
      <c r="F1260" s="44"/>
      <c r="G1260" s="44" t="s">
        <v>2492</v>
      </c>
      <c r="H1260" s="44"/>
      <c r="I1260" s="44"/>
      <c r="J1260" s="44"/>
      <c r="K1260" s="44"/>
      <c r="L1260" s="44"/>
      <c r="M1260" s="44" t="str">
        <v>UKH14 Suffolk</v>
      </c>
      <c r="N1260" s="44" t="str">
        <v>UKH14 Suffolk</v>
      </c>
      <c r="O1260" s="44" t="str">
        <v>UKH14 Suffolk</v>
      </c>
      <c r="P1260" s="44" t="str">
        <v>UKH14 Suffolk</v>
      </c>
      <c r="Q1260" s="44" t="str">
        <v>UKH14 Suffolk</v>
      </c>
    </row>
    <row r="1261" spans="1:17" x14ac:dyDescent="0.3">
      <c r="A1261" s="44"/>
      <c r="B1261" s="44"/>
      <c r="C1261" s="44"/>
      <c r="D1261" s="44"/>
      <c r="E1261" s="44"/>
      <c r="F1261" s="44"/>
      <c r="G1261" s="44" t="s">
        <v>2493</v>
      </c>
      <c r="H1261" s="44"/>
      <c r="I1261" s="44"/>
      <c r="J1261" s="44"/>
      <c r="K1261" s="44"/>
      <c r="L1261" s="44"/>
      <c r="M1261" s="44" t="str">
        <v>UKH15 Norwich and East Norfolk</v>
      </c>
      <c r="N1261" s="44" t="str">
        <v>UKH15 Norwich and East Norfolk</v>
      </c>
      <c r="O1261" s="44" t="str">
        <v>UKH15 Norwich and East Norfolk</v>
      </c>
      <c r="P1261" s="44" t="str">
        <v>UKH15 Norwich and East Norfolk</v>
      </c>
      <c r="Q1261" s="44" t="str">
        <v>UKH15 Norwich and East Norfolk</v>
      </c>
    </row>
    <row r="1262" spans="1:17" x14ac:dyDescent="0.3">
      <c r="A1262" s="44"/>
      <c r="B1262" s="44"/>
      <c r="C1262" s="44"/>
      <c r="D1262" s="44"/>
      <c r="E1262" s="44"/>
      <c r="F1262" s="44"/>
      <c r="G1262" s="44" t="s">
        <v>2494</v>
      </c>
      <c r="H1262" s="44"/>
      <c r="I1262" s="44"/>
      <c r="J1262" s="44"/>
      <c r="K1262" s="44"/>
      <c r="L1262" s="44"/>
      <c r="M1262" s="44" t="str">
        <v>UKH16 North and West Norfolk</v>
      </c>
      <c r="N1262" s="44" t="str">
        <v>UKH16 North and West Norfolk</v>
      </c>
      <c r="O1262" s="44" t="str">
        <v>UKH16 North and West Norfolk</v>
      </c>
      <c r="P1262" s="44" t="str">
        <v>UKH16 North and West Norfolk</v>
      </c>
      <c r="Q1262" s="44" t="str">
        <v>UKH16 North and West Norfolk</v>
      </c>
    </row>
    <row r="1263" spans="1:17" x14ac:dyDescent="0.3">
      <c r="A1263" s="44"/>
      <c r="B1263" s="44"/>
      <c r="C1263" s="44"/>
      <c r="D1263" s="44"/>
      <c r="E1263" s="44"/>
      <c r="F1263" s="44"/>
      <c r="G1263" s="44" t="s">
        <v>2495</v>
      </c>
      <c r="H1263" s="44"/>
      <c r="I1263" s="44"/>
      <c r="J1263" s="44"/>
      <c r="K1263" s="44"/>
      <c r="L1263" s="44"/>
      <c r="M1263" s="44" t="str">
        <v>UKH17 Breckland and South Norfolk</v>
      </c>
      <c r="N1263" s="44" t="str">
        <v>UKH17 Breckland and South Norfolk</v>
      </c>
      <c r="O1263" s="44" t="str">
        <v>UKH17 Breckland and South Norfolk</v>
      </c>
      <c r="P1263" s="44" t="str">
        <v>UKH17 Breckland and South Norfolk</v>
      </c>
      <c r="Q1263" s="44" t="str">
        <v>UKH17 Breckland and South Norfolk</v>
      </c>
    </row>
    <row r="1264" spans="1:17" x14ac:dyDescent="0.3">
      <c r="A1264" s="44"/>
      <c r="B1264" s="44"/>
      <c r="C1264" s="44"/>
      <c r="D1264" s="44"/>
      <c r="E1264" s="44"/>
      <c r="F1264" s="44"/>
      <c r="G1264" s="44" t="s">
        <v>2496</v>
      </c>
      <c r="H1264" s="44"/>
      <c r="I1264" s="44"/>
      <c r="J1264" s="44"/>
      <c r="K1264" s="44"/>
      <c r="L1264" s="44"/>
      <c r="M1264" s="44" t="str">
        <v>UKH21 Luton</v>
      </c>
      <c r="N1264" s="44" t="str">
        <v>UKH21 Luton</v>
      </c>
      <c r="O1264" s="44" t="str">
        <v>UKH21 Luton</v>
      </c>
      <c r="P1264" s="44" t="str">
        <v>UKH21 Luton</v>
      </c>
      <c r="Q1264" s="44" t="str">
        <v>UKH21 Luton</v>
      </c>
    </row>
    <row r="1265" spans="1:17" x14ac:dyDescent="0.3">
      <c r="A1265" s="44"/>
      <c r="B1265" s="44"/>
      <c r="C1265" s="44"/>
      <c r="D1265" s="44"/>
      <c r="E1265" s="44"/>
      <c r="F1265" s="44"/>
      <c r="G1265" s="44" t="s">
        <v>2497</v>
      </c>
      <c r="H1265" s="44"/>
      <c r="I1265" s="44"/>
      <c r="J1265" s="44"/>
      <c r="K1265" s="44"/>
      <c r="L1265" s="44"/>
      <c r="M1265" s="44" t="str">
        <v>UKH23 Hertfordshire</v>
      </c>
      <c r="N1265" s="44" t="str">
        <v>UKH23 Hertfordshire</v>
      </c>
      <c r="O1265" s="44" t="str">
        <v>UKH23 Hertfordshire</v>
      </c>
      <c r="P1265" s="44" t="str">
        <v>UKH23 Hertfordshire</v>
      </c>
      <c r="Q1265" s="44" t="str">
        <v>UKH23 Hertfordshire</v>
      </c>
    </row>
    <row r="1266" spans="1:17" x14ac:dyDescent="0.3">
      <c r="A1266" s="44"/>
      <c r="B1266" s="44"/>
      <c r="C1266" s="44"/>
      <c r="D1266" s="44"/>
      <c r="E1266" s="44"/>
      <c r="F1266" s="44"/>
      <c r="G1266" s="44" t="s">
        <v>2498</v>
      </c>
      <c r="H1266" s="44"/>
      <c r="I1266" s="44"/>
      <c r="J1266" s="44"/>
      <c r="K1266" s="44"/>
      <c r="L1266" s="44"/>
      <c r="M1266" s="44" t="str">
        <v>UKH24 Bedford</v>
      </c>
      <c r="N1266" s="44" t="str">
        <v>UKH24 Bedford</v>
      </c>
      <c r="O1266" s="44" t="str">
        <v>UKH24 Bedford</v>
      </c>
      <c r="P1266" s="44" t="str">
        <v>UKH24 Bedford</v>
      </c>
      <c r="Q1266" s="44" t="str">
        <v>UKH24 Bedford</v>
      </c>
    </row>
    <row r="1267" spans="1:17" x14ac:dyDescent="0.3">
      <c r="A1267" s="44"/>
      <c r="B1267" s="44"/>
      <c r="C1267" s="44"/>
      <c r="D1267" s="44"/>
      <c r="E1267" s="44"/>
      <c r="F1267" s="44"/>
      <c r="G1267" s="44" t="s">
        <v>2499</v>
      </c>
      <c r="H1267" s="44"/>
      <c r="I1267" s="44"/>
      <c r="J1267" s="44"/>
      <c r="K1267" s="44"/>
      <c r="L1267" s="44"/>
      <c r="M1267" s="44" t="str">
        <v>UKH25 Central Bedfordshire</v>
      </c>
      <c r="N1267" s="44" t="str">
        <v>UKH25 Central Bedfordshire</v>
      </c>
      <c r="O1267" s="44" t="str">
        <v>UKH25 Central Bedfordshire</v>
      </c>
      <c r="P1267" s="44" t="str">
        <v>UKH25 Central Bedfordshire</v>
      </c>
      <c r="Q1267" s="44" t="str">
        <v>UKH25 Central Bedfordshire</v>
      </c>
    </row>
    <row r="1268" spans="1:17" x14ac:dyDescent="0.3">
      <c r="A1268" s="44"/>
      <c r="B1268" s="44"/>
      <c r="C1268" s="44"/>
      <c r="D1268" s="44"/>
      <c r="E1268" s="44"/>
      <c r="F1268" s="44"/>
      <c r="G1268" s="44" t="s">
        <v>2500</v>
      </c>
      <c r="H1268" s="44"/>
      <c r="I1268" s="44"/>
      <c r="J1268" s="44"/>
      <c r="K1268" s="44"/>
      <c r="L1268" s="44"/>
      <c r="M1268" s="44" t="str">
        <v>UKH31 Southend-on-Sea</v>
      </c>
      <c r="N1268" s="44" t="str">
        <v>UKH31 Southend-on-Sea</v>
      </c>
      <c r="O1268" s="44" t="str">
        <v>UKH31 Southend-on-Sea</v>
      </c>
      <c r="P1268" s="44" t="str">
        <v>UKH31 Southend-on-Sea</v>
      </c>
      <c r="Q1268" s="44" t="str">
        <v>UKH31 Southend-on-Sea</v>
      </c>
    </row>
    <row r="1269" spans="1:17" x14ac:dyDescent="0.3">
      <c r="A1269" s="44"/>
      <c r="B1269" s="44"/>
      <c r="C1269" s="44"/>
      <c r="D1269" s="44"/>
      <c r="E1269" s="44"/>
      <c r="F1269" s="44"/>
      <c r="G1269" s="44" t="s">
        <v>2501</v>
      </c>
      <c r="H1269" s="44"/>
      <c r="I1269" s="44"/>
      <c r="J1269" s="44"/>
      <c r="K1269" s="44"/>
      <c r="L1269" s="44"/>
      <c r="M1269" s="44" t="str">
        <v>UKH32 Thurrock</v>
      </c>
      <c r="N1269" s="44" t="str">
        <v>UKH32 Thurrock</v>
      </c>
      <c r="O1269" s="44" t="str">
        <v>UKH32 Thurrock</v>
      </c>
      <c r="P1269" s="44" t="str">
        <v>UKH32 Thurrock</v>
      </c>
      <c r="Q1269" s="44" t="str">
        <v>UKH32 Thurrock</v>
      </c>
    </row>
    <row r="1270" spans="1:17" x14ac:dyDescent="0.3">
      <c r="A1270" s="44"/>
      <c r="B1270" s="44"/>
      <c r="C1270" s="44"/>
      <c r="D1270" s="44"/>
      <c r="E1270" s="44"/>
      <c r="F1270" s="44"/>
      <c r="G1270" s="44" t="s">
        <v>2502</v>
      </c>
      <c r="H1270" s="44"/>
      <c r="I1270" s="44"/>
      <c r="J1270" s="44"/>
      <c r="K1270" s="44"/>
      <c r="L1270" s="44"/>
      <c r="M1270" s="44" t="str">
        <v>UKH34 Essex Haven Gateway</v>
      </c>
      <c r="N1270" s="44" t="str">
        <v>UKH34 Essex Haven Gateway</v>
      </c>
      <c r="O1270" s="44" t="str">
        <v>UKH34 Essex Haven Gateway</v>
      </c>
      <c r="P1270" s="44" t="str">
        <v>UKH34 Essex Haven Gateway</v>
      </c>
      <c r="Q1270" s="44" t="str">
        <v>UKH34 Essex Haven Gateway</v>
      </c>
    </row>
    <row r="1271" spans="1:17" x14ac:dyDescent="0.3">
      <c r="A1271" s="44"/>
      <c r="B1271" s="44"/>
      <c r="C1271" s="44"/>
      <c r="D1271" s="44"/>
      <c r="E1271" s="44"/>
      <c r="F1271" s="44"/>
      <c r="G1271" s="44" t="s">
        <v>2503</v>
      </c>
      <c r="H1271" s="44"/>
      <c r="I1271" s="44"/>
      <c r="J1271" s="44"/>
      <c r="K1271" s="44"/>
      <c r="L1271" s="44"/>
      <c r="M1271" s="44" t="str">
        <v>UKH35 West Essex</v>
      </c>
      <c r="N1271" s="44" t="str">
        <v>UKH35 West Essex</v>
      </c>
      <c r="O1271" s="44" t="str">
        <v>UKH35 West Essex</v>
      </c>
      <c r="P1271" s="44" t="str">
        <v>UKH35 West Essex</v>
      </c>
      <c r="Q1271" s="44" t="str">
        <v>UKH35 West Essex</v>
      </c>
    </row>
    <row r="1272" spans="1:17" x14ac:dyDescent="0.3">
      <c r="A1272" s="44"/>
      <c r="B1272" s="44"/>
      <c r="C1272" s="44"/>
      <c r="D1272" s="44"/>
      <c r="E1272" s="44"/>
      <c r="F1272" s="44"/>
      <c r="G1272" s="44" t="s">
        <v>2504</v>
      </c>
      <c r="H1272" s="44"/>
      <c r="I1272" s="44"/>
      <c r="J1272" s="44"/>
      <c r="K1272" s="44"/>
      <c r="L1272" s="44"/>
      <c r="M1272" s="44" t="str">
        <v>UKH36 Heart of Essex</v>
      </c>
      <c r="N1272" s="44" t="str">
        <v>UKH36 Heart of Essex</v>
      </c>
      <c r="O1272" s="44" t="str">
        <v>UKH36 Heart of Essex</v>
      </c>
      <c r="P1272" s="44" t="str">
        <v>UKH36 Heart of Essex</v>
      </c>
      <c r="Q1272" s="44" t="str">
        <v>UKH36 Heart of Essex</v>
      </c>
    </row>
    <row r="1273" spans="1:17" x14ac:dyDescent="0.3">
      <c r="A1273" s="44"/>
      <c r="B1273" s="44"/>
      <c r="C1273" s="44"/>
      <c r="D1273" s="44"/>
      <c r="E1273" s="44"/>
      <c r="F1273" s="44"/>
      <c r="G1273" s="44" t="s">
        <v>2505</v>
      </c>
      <c r="H1273" s="44"/>
      <c r="I1273" s="44"/>
      <c r="J1273" s="44"/>
      <c r="K1273" s="44"/>
      <c r="L1273" s="44"/>
      <c r="M1273" s="44" t="str">
        <v>UKH37 Essex Thames Gateway</v>
      </c>
      <c r="N1273" s="44" t="str">
        <v>UKH37 Essex Thames Gateway</v>
      </c>
      <c r="O1273" s="44" t="str">
        <v>UKH37 Essex Thames Gateway</v>
      </c>
      <c r="P1273" s="44" t="str">
        <v>UKH37 Essex Thames Gateway</v>
      </c>
      <c r="Q1273" s="44" t="str">
        <v>UKH37 Essex Thames Gateway</v>
      </c>
    </row>
    <row r="1274" spans="1:17" x14ac:dyDescent="0.3">
      <c r="A1274" s="44"/>
      <c r="B1274" s="44"/>
      <c r="C1274" s="44"/>
      <c r="D1274" s="44"/>
      <c r="E1274" s="44"/>
      <c r="F1274" s="44"/>
      <c r="G1274" s="44" t="s">
        <v>2506</v>
      </c>
      <c r="H1274" s="44"/>
      <c r="I1274" s="44"/>
      <c r="J1274" s="44"/>
      <c r="K1274" s="44"/>
      <c r="L1274" s="44"/>
      <c r="M1274" s="44" t="str">
        <v>UKI31 Camden and City of London</v>
      </c>
      <c r="N1274" s="44" t="str">
        <v>UKI31 Camden and City of London</v>
      </c>
      <c r="O1274" s="44" t="str">
        <v>UKI31 Camden and City of London</v>
      </c>
      <c r="P1274" s="44" t="str">
        <v>UKI31 Camden and City of London</v>
      </c>
      <c r="Q1274" s="44" t="str">
        <v>UKI31 Camden and City of London</v>
      </c>
    </row>
    <row r="1275" spans="1:17" x14ac:dyDescent="0.3">
      <c r="A1275" s="44"/>
      <c r="B1275" s="44"/>
      <c r="C1275" s="44"/>
      <c r="D1275" s="44"/>
      <c r="E1275" s="44"/>
      <c r="F1275" s="44"/>
      <c r="G1275" s="44" t="s">
        <v>2507</v>
      </c>
      <c r="H1275" s="44"/>
      <c r="I1275" s="44"/>
      <c r="J1275" s="44"/>
      <c r="K1275" s="44"/>
      <c r="L1275" s="44"/>
      <c r="M1275" s="44" t="str">
        <v>UKI32 Westminster</v>
      </c>
      <c r="N1275" s="44" t="str">
        <v>UKI32 Westminster</v>
      </c>
      <c r="O1275" s="44" t="str">
        <v>UKI32 Westminster</v>
      </c>
      <c r="P1275" s="44" t="str">
        <v>UKI32 Westminster</v>
      </c>
      <c r="Q1275" s="44" t="str">
        <v>UKI32 Westminster</v>
      </c>
    </row>
    <row r="1276" spans="1:17" x14ac:dyDescent="0.3">
      <c r="A1276" s="44"/>
      <c r="B1276" s="44"/>
      <c r="C1276" s="44"/>
      <c r="D1276" s="44"/>
      <c r="E1276" s="44"/>
      <c r="F1276" s="44"/>
      <c r="G1276" s="44" t="s">
        <v>2508</v>
      </c>
      <c r="H1276" s="44"/>
      <c r="I1276" s="44"/>
      <c r="J1276" s="44"/>
      <c r="K1276" s="44"/>
      <c r="L1276" s="44"/>
      <c r="M1276" s="44" t="str">
        <v>UKI33 Kensington &amp; Chelsea and Hammersmith &amp; Fulham</v>
      </c>
      <c r="N1276" s="44" t="str">
        <v>UKI33 Kensington &amp; Chelsea and Hammersmith &amp; Fulham</v>
      </c>
      <c r="O1276" s="44" t="str">
        <v>UKI33 Kensington &amp; Chelsea and Hammersmith &amp; Fulham</v>
      </c>
      <c r="P1276" s="44" t="str">
        <v>UKI33 Kensington &amp; Chelsea and Hammersmith &amp; Fulham</v>
      </c>
      <c r="Q1276" s="44" t="str">
        <v>UKI33 Kensington &amp; Chelsea and Hammersmith &amp; Fulham</v>
      </c>
    </row>
    <row r="1277" spans="1:17" x14ac:dyDescent="0.3">
      <c r="A1277" s="44"/>
      <c r="B1277" s="44"/>
      <c r="C1277" s="44"/>
      <c r="D1277" s="44"/>
      <c r="E1277" s="44"/>
      <c r="F1277" s="44"/>
      <c r="G1277" s="44" t="s">
        <v>2509</v>
      </c>
      <c r="H1277" s="44"/>
      <c r="I1277" s="44"/>
      <c r="J1277" s="44"/>
      <c r="K1277" s="44"/>
      <c r="L1277" s="44"/>
      <c r="M1277" s="44" t="str">
        <v>UKI34 Wandsworth</v>
      </c>
      <c r="N1277" s="44" t="str">
        <v>UKI34 Wandsworth</v>
      </c>
      <c r="O1277" s="44" t="str">
        <v>UKI34 Wandsworth</v>
      </c>
      <c r="P1277" s="44" t="str">
        <v>UKI34 Wandsworth</v>
      </c>
      <c r="Q1277" s="44" t="str">
        <v>UKI34 Wandsworth</v>
      </c>
    </row>
    <row r="1278" spans="1:17" x14ac:dyDescent="0.3">
      <c r="A1278" s="44"/>
      <c r="B1278" s="44"/>
      <c r="C1278" s="44"/>
      <c r="D1278" s="44"/>
      <c r="E1278" s="44"/>
      <c r="F1278" s="44"/>
      <c r="G1278" s="44" t="s">
        <v>2510</v>
      </c>
      <c r="H1278" s="44"/>
      <c r="I1278" s="44"/>
      <c r="J1278" s="44"/>
      <c r="K1278" s="44"/>
      <c r="L1278" s="44"/>
      <c r="M1278" s="44" t="str">
        <v>UKI41 Hackney and Newham</v>
      </c>
      <c r="N1278" s="44" t="str">
        <v>UKI41 Hackney and Newham</v>
      </c>
      <c r="O1278" s="44" t="str">
        <v>UKI41 Hackney and Newham</v>
      </c>
      <c r="P1278" s="44" t="str">
        <v>UKI41 Hackney and Newham</v>
      </c>
      <c r="Q1278" s="44" t="str">
        <v>UKI41 Hackney and Newham</v>
      </c>
    </row>
    <row r="1279" spans="1:17" x14ac:dyDescent="0.3">
      <c r="A1279" s="44"/>
      <c r="B1279" s="44"/>
      <c r="C1279" s="44"/>
      <c r="D1279" s="44"/>
      <c r="E1279" s="44"/>
      <c r="F1279" s="44"/>
      <c r="G1279" s="44" t="s">
        <v>2511</v>
      </c>
      <c r="H1279" s="44"/>
      <c r="I1279" s="44"/>
      <c r="J1279" s="44"/>
      <c r="K1279" s="44"/>
      <c r="L1279" s="44"/>
      <c r="M1279" s="44" t="str">
        <v>UKI42 Tower Hamlets</v>
      </c>
      <c r="N1279" s="44" t="str">
        <v>UKI42 Tower Hamlets</v>
      </c>
      <c r="O1279" s="44" t="str">
        <v>UKI42 Tower Hamlets</v>
      </c>
      <c r="P1279" s="44" t="str">
        <v>UKI42 Tower Hamlets</v>
      </c>
      <c r="Q1279" s="44" t="str">
        <v>UKI42 Tower Hamlets</v>
      </c>
    </row>
    <row r="1280" spans="1:17" x14ac:dyDescent="0.3">
      <c r="A1280" s="44"/>
      <c r="B1280" s="44"/>
      <c r="C1280" s="44"/>
      <c r="D1280" s="44"/>
      <c r="E1280" s="44"/>
      <c r="F1280" s="44"/>
      <c r="G1280" s="44" t="s">
        <v>2512</v>
      </c>
      <c r="H1280" s="44"/>
      <c r="I1280" s="44"/>
      <c r="J1280" s="44"/>
      <c r="K1280" s="44"/>
      <c r="L1280" s="44"/>
      <c r="M1280" s="44" t="str">
        <v>UKI43 Haringey and Islington</v>
      </c>
      <c r="N1280" s="44" t="str">
        <v>UKI43 Haringey and Islington</v>
      </c>
      <c r="O1280" s="44" t="str">
        <v>UKI43 Haringey and Islington</v>
      </c>
      <c r="P1280" s="44" t="str">
        <v>UKI43 Haringey and Islington</v>
      </c>
      <c r="Q1280" s="44" t="str">
        <v>UKI43 Haringey and Islington</v>
      </c>
    </row>
    <row r="1281" spans="1:17" x14ac:dyDescent="0.3">
      <c r="A1281" s="44"/>
      <c r="B1281" s="44"/>
      <c r="C1281" s="44"/>
      <c r="D1281" s="44"/>
      <c r="E1281" s="44"/>
      <c r="F1281" s="44"/>
      <c r="G1281" s="44" t="s">
        <v>2513</v>
      </c>
      <c r="H1281" s="44"/>
      <c r="I1281" s="44"/>
      <c r="J1281" s="44"/>
      <c r="K1281" s="44"/>
      <c r="L1281" s="44"/>
      <c r="M1281" s="44" t="str">
        <v>UKI44 Lewisham and Southwark</v>
      </c>
      <c r="N1281" s="44" t="str">
        <v>UKI44 Lewisham and Southwark</v>
      </c>
      <c r="O1281" s="44" t="str">
        <v>UKI44 Lewisham and Southwark</v>
      </c>
      <c r="P1281" s="44" t="str">
        <v>UKI44 Lewisham and Southwark</v>
      </c>
      <c r="Q1281" s="44" t="str">
        <v>UKI44 Lewisham and Southwark</v>
      </c>
    </row>
    <row r="1282" spans="1:17" x14ac:dyDescent="0.3">
      <c r="A1282" s="44"/>
      <c r="B1282" s="44"/>
      <c r="C1282" s="44"/>
      <c r="D1282" s="44"/>
      <c r="E1282" s="44"/>
      <c r="F1282" s="44"/>
      <c r="G1282" s="44" t="s">
        <v>2514</v>
      </c>
      <c r="H1282" s="44"/>
      <c r="I1282" s="44"/>
      <c r="J1282" s="44"/>
      <c r="K1282" s="44"/>
      <c r="L1282" s="44"/>
      <c r="M1282" s="44" t="str">
        <v>UKI45 Lambeth</v>
      </c>
      <c r="N1282" s="44" t="str">
        <v>UKI45 Lambeth</v>
      </c>
      <c r="O1282" s="44" t="str">
        <v>UKI45 Lambeth</v>
      </c>
      <c r="P1282" s="44" t="str">
        <v>UKI45 Lambeth</v>
      </c>
      <c r="Q1282" s="44" t="str">
        <v>UKI45 Lambeth</v>
      </c>
    </row>
    <row r="1283" spans="1:17" x14ac:dyDescent="0.3">
      <c r="A1283" s="44"/>
      <c r="B1283" s="44"/>
      <c r="C1283" s="44"/>
      <c r="D1283" s="44"/>
      <c r="E1283" s="44"/>
      <c r="F1283" s="44"/>
      <c r="G1283" s="44" t="s">
        <v>2515</v>
      </c>
      <c r="H1283" s="44"/>
      <c r="I1283" s="44"/>
      <c r="J1283" s="44"/>
      <c r="K1283" s="44"/>
      <c r="L1283" s="44"/>
      <c r="M1283" s="44" t="str">
        <v>UKI51 Bexley and Greenwich</v>
      </c>
      <c r="N1283" s="44" t="str">
        <v>UKI51 Bexley and Greenwich</v>
      </c>
      <c r="O1283" s="44" t="str">
        <v>UKI51 Bexley and Greenwich</v>
      </c>
      <c r="P1283" s="44" t="str">
        <v>UKI51 Bexley and Greenwich</v>
      </c>
      <c r="Q1283" s="44" t="str">
        <v>UKI51 Bexley and Greenwich</v>
      </c>
    </row>
    <row r="1284" spans="1:17" x14ac:dyDescent="0.3">
      <c r="A1284" s="44"/>
      <c r="B1284" s="44"/>
      <c r="C1284" s="44"/>
      <c r="D1284" s="44"/>
      <c r="E1284" s="44"/>
      <c r="F1284" s="44"/>
      <c r="G1284" s="44" t="s">
        <v>2516</v>
      </c>
      <c r="H1284" s="44"/>
      <c r="I1284" s="44"/>
      <c r="J1284" s="44"/>
      <c r="K1284" s="44"/>
      <c r="L1284" s="44"/>
      <c r="M1284" s="44" t="str">
        <v>UKI52 Barking &amp; Dagenham and Havering</v>
      </c>
      <c r="N1284" s="44" t="str">
        <v>UKI52 Barking &amp; Dagenham and Havering</v>
      </c>
      <c r="O1284" s="44" t="str">
        <v>UKI52 Barking &amp; Dagenham and Havering</v>
      </c>
      <c r="P1284" s="44" t="str">
        <v>UKI52 Barking &amp; Dagenham and Havering</v>
      </c>
      <c r="Q1284" s="44" t="str">
        <v>UKI52 Barking &amp; Dagenham and Havering</v>
      </c>
    </row>
    <row r="1285" spans="1:17" x14ac:dyDescent="0.3">
      <c r="A1285" s="44"/>
      <c r="B1285" s="44"/>
      <c r="C1285" s="44"/>
      <c r="D1285" s="44"/>
      <c r="E1285" s="44"/>
      <c r="F1285" s="44"/>
      <c r="G1285" s="44" t="s">
        <v>2517</v>
      </c>
      <c r="H1285" s="44"/>
      <c r="I1285" s="44"/>
      <c r="J1285" s="44"/>
      <c r="K1285" s="44"/>
      <c r="L1285" s="44"/>
      <c r="M1285" s="44" t="str">
        <v>UKI53 Redbridge and Waltham Forest</v>
      </c>
      <c r="N1285" s="44" t="str">
        <v>UKI53 Redbridge and Waltham Forest</v>
      </c>
      <c r="O1285" s="44" t="str">
        <v>UKI53 Redbridge and Waltham Forest</v>
      </c>
      <c r="P1285" s="44" t="str">
        <v>UKI53 Redbridge and Waltham Forest</v>
      </c>
      <c r="Q1285" s="44" t="str">
        <v>UKI53 Redbridge and Waltham Forest</v>
      </c>
    </row>
    <row r="1286" spans="1:17" x14ac:dyDescent="0.3">
      <c r="A1286" s="44"/>
      <c r="B1286" s="44"/>
      <c r="C1286" s="44"/>
      <c r="D1286" s="44"/>
      <c r="E1286" s="44"/>
      <c r="F1286" s="44"/>
      <c r="G1286" s="44" t="s">
        <v>2518</v>
      </c>
      <c r="H1286" s="44"/>
      <c r="I1286" s="44"/>
      <c r="J1286" s="44"/>
      <c r="K1286" s="44"/>
      <c r="L1286" s="44"/>
      <c r="M1286" s="44" t="str">
        <v>UKI54 Enfield</v>
      </c>
      <c r="N1286" s="44" t="str">
        <v>UKI54 Enfield</v>
      </c>
      <c r="O1286" s="44" t="str">
        <v>UKI54 Enfield</v>
      </c>
      <c r="P1286" s="44" t="str">
        <v>UKI54 Enfield</v>
      </c>
      <c r="Q1286" s="44" t="str">
        <v>UKI54 Enfield</v>
      </c>
    </row>
    <row r="1287" spans="1:17" x14ac:dyDescent="0.3">
      <c r="A1287" s="44"/>
      <c r="B1287" s="44"/>
      <c r="C1287" s="44"/>
      <c r="D1287" s="44"/>
      <c r="E1287" s="44"/>
      <c r="F1287" s="44"/>
      <c r="G1287" s="44" t="s">
        <v>2519</v>
      </c>
      <c r="H1287" s="44"/>
      <c r="I1287" s="44"/>
      <c r="J1287" s="44"/>
      <c r="K1287" s="44"/>
      <c r="L1287" s="44"/>
      <c r="M1287" s="44" t="str">
        <v>UKI61 Bromley</v>
      </c>
      <c r="N1287" s="44" t="str">
        <v>UKI61 Bromley</v>
      </c>
      <c r="O1287" s="44" t="str">
        <v>UKI61 Bromley</v>
      </c>
      <c r="P1287" s="44" t="str">
        <v>UKI61 Bromley</v>
      </c>
      <c r="Q1287" s="44" t="str">
        <v>UKI61 Bromley</v>
      </c>
    </row>
    <row r="1288" spans="1:17" x14ac:dyDescent="0.3">
      <c r="A1288" s="44"/>
      <c r="B1288" s="44"/>
      <c r="C1288" s="44"/>
      <c r="D1288" s="44"/>
      <c r="E1288" s="44"/>
      <c r="F1288" s="44"/>
      <c r="G1288" s="44" t="s">
        <v>2520</v>
      </c>
      <c r="H1288" s="44"/>
      <c r="I1288" s="44"/>
      <c r="J1288" s="44"/>
      <c r="K1288" s="44"/>
      <c r="L1288" s="44"/>
      <c r="M1288" s="44" t="str">
        <v>UKI62 Croydon</v>
      </c>
      <c r="N1288" s="44" t="str">
        <v>UKI62 Croydon</v>
      </c>
      <c r="O1288" s="44" t="str">
        <v>UKI62 Croydon</v>
      </c>
      <c r="P1288" s="44" t="str">
        <v>UKI62 Croydon</v>
      </c>
      <c r="Q1288" s="44" t="str">
        <v>UKI62 Croydon</v>
      </c>
    </row>
    <row r="1289" spans="1:17" x14ac:dyDescent="0.3">
      <c r="A1289" s="44"/>
      <c r="B1289" s="44"/>
      <c r="C1289" s="44"/>
      <c r="D1289" s="44"/>
      <c r="E1289" s="44"/>
      <c r="F1289" s="44"/>
      <c r="G1289" s="44" t="s">
        <v>2521</v>
      </c>
      <c r="H1289" s="44"/>
      <c r="I1289" s="44"/>
      <c r="J1289" s="44"/>
      <c r="K1289" s="44"/>
      <c r="L1289" s="44"/>
      <c r="M1289" s="44" t="str">
        <v>UKI63 Merton, Kingston upon Thames and Sutton</v>
      </c>
      <c r="N1289" s="44" t="str">
        <v>UKI63 Merton, Kingston upon Thames and Sutton</v>
      </c>
      <c r="O1289" s="44" t="str">
        <v>UKI63 Merton, Kingston upon Thames and Sutton</v>
      </c>
      <c r="P1289" s="44" t="str">
        <v>UKI63 Merton, Kingston upon Thames and Sutton</v>
      </c>
      <c r="Q1289" s="44" t="str">
        <v>UKI63 Merton, Kingston upon Thames and Sutton</v>
      </c>
    </row>
    <row r="1290" spans="1:17" x14ac:dyDescent="0.3">
      <c r="A1290" s="44"/>
      <c r="B1290" s="44"/>
      <c r="C1290" s="44"/>
      <c r="D1290" s="44"/>
      <c r="E1290" s="44"/>
      <c r="F1290" s="44"/>
      <c r="G1290" s="44" t="s">
        <v>2522</v>
      </c>
      <c r="H1290" s="44"/>
      <c r="I1290" s="44"/>
      <c r="J1290" s="44"/>
      <c r="K1290" s="44"/>
      <c r="L1290" s="44"/>
      <c r="M1290" s="44" t="str">
        <v>UKI71 Barnet</v>
      </c>
      <c r="N1290" s="44" t="str">
        <v>UKI71 Barnet</v>
      </c>
      <c r="O1290" s="44" t="str">
        <v>UKI71 Barnet</v>
      </c>
      <c r="P1290" s="44" t="str">
        <v>UKI71 Barnet</v>
      </c>
      <c r="Q1290" s="44" t="str">
        <v>UKI71 Barnet</v>
      </c>
    </row>
    <row r="1291" spans="1:17" x14ac:dyDescent="0.3">
      <c r="A1291" s="44"/>
      <c r="B1291" s="44"/>
      <c r="C1291" s="44"/>
      <c r="D1291" s="44"/>
      <c r="E1291" s="44"/>
      <c r="F1291" s="44"/>
      <c r="G1291" s="44" t="s">
        <v>2523</v>
      </c>
      <c r="H1291" s="44"/>
      <c r="I1291" s="44"/>
      <c r="J1291" s="44"/>
      <c r="K1291" s="44"/>
      <c r="L1291" s="44"/>
      <c r="M1291" s="44" t="str">
        <v>UKI72 Brent</v>
      </c>
      <c r="N1291" s="44" t="str">
        <v>UKI72 Brent</v>
      </c>
      <c r="O1291" s="44" t="str">
        <v>UKI72 Brent</v>
      </c>
      <c r="P1291" s="44" t="str">
        <v>UKI72 Brent</v>
      </c>
      <c r="Q1291" s="44" t="str">
        <v>UKI72 Brent</v>
      </c>
    </row>
    <row r="1292" spans="1:17" x14ac:dyDescent="0.3">
      <c r="A1292" s="44"/>
      <c r="B1292" s="44"/>
      <c r="C1292" s="44"/>
      <c r="D1292" s="44"/>
      <c r="E1292" s="44"/>
      <c r="F1292" s="44"/>
      <c r="G1292" s="44" t="s">
        <v>2524</v>
      </c>
      <c r="H1292" s="44"/>
      <c r="I1292" s="44"/>
      <c r="J1292" s="44"/>
      <c r="K1292" s="44"/>
      <c r="L1292" s="44"/>
      <c r="M1292" s="44" t="str">
        <v>UKI73 Ealing</v>
      </c>
      <c r="N1292" s="44" t="str">
        <v>UKI73 Ealing</v>
      </c>
      <c r="O1292" s="44" t="str">
        <v>UKI73 Ealing</v>
      </c>
      <c r="P1292" s="44" t="str">
        <v>UKI73 Ealing</v>
      </c>
      <c r="Q1292" s="44" t="str">
        <v>UKI73 Ealing</v>
      </c>
    </row>
    <row r="1293" spans="1:17" x14ac:dyDescent="0.3">
      <c r="A1293" s="44"/>
      <c r="B1293" s="44"/>
      <c r="C1293" s="44"/>
      <c r="D1293" s="44"/>
      <c r="E1293" s="44"/>
      <c r="F1293" s="44"/>
      <c r="G1293" s="44" t="s">
        <v>2525</v>
      </c>
      <c r="H1293" s="44"/>
      <c r="I1293" s="44"/>
      <c r="J1293" s="44"/>
      <c r="K1293" s="44"/>
      <c r="L1293" s="44"/>
      <c r="M1293" s="44" t="str">
        <v>UKI74 Harrow and Hillingdon</v>
      </c>
      <c r="N1293" s="44" t="str">
        <v>UKI74 Harrow and Hillingdon</v>
      </c>
      <c r="O1293" s="44" t="str">
        <v>UKI74 Harrow and Hillingdon</v>
      </c>
      <c r="P1293" s="44" t="str">
        <v>UKI74 Harrow and Hillingdon</v>
      </c>
      <c r="Q1293" s="44" t="str">
        <v>UKI74 Harrow and Hillingdon</v>
      </c>
    </row>
    <row r="1294" spans="1:17" x14ac:dyDescent="0.3">
      <c r="A1294" s="44"/>
      <c r="B1294" s="44"/>
      <c r="C1294" s="44"/>
      <c r="D1294" s="44"/>
      <c r="E1294" s="44"/>
      <c r="F1294" s="44"/>
      <c r="G1294" s="44" t="s">
        <v>2526</v>
      </c>
      <c r="H1294" s="44"/>
      <c r="I1294" s="44"/>
      <c r="J1294" s="44"/>
      <c r="K1294" s="44"/>
      <c r="L1294" s="44"/>
      <c r="M1294" s="44" t="str">
        <v>UKI75 Hounslow and Richmond upon Thames</v>
      </c>
      <c r="N1294" s="44" t="str">
        <v>UKI75 Hounslow and Richmond upon Thames</v>
      </c>
      <c r="O1294" s="44" t="str">
        <v>UKI75 Hounslow and Richmond upon Thames</v>
      </c>
      <c r="P1294" s="44" t="str">
        <v>UKI75 Hounslow and Richmond upon Thames</v>
      </c>
      <c r="Q1294" s="44" t="str">
        <v>UKI75 Hounslow and Richmond upon Thames</v>
      </c>
    </row>
    <row r="1295" spans="1:17" x14ac:dyDescent="0.3">
      <c r="A1295" s="44"/>
      <c r="B1295" s="44"/>
      <c r="C1295" s="44"/>
      <c r="D1295" s="44"/>
      <c r="E1295" s="44"/>
      <c r="F1295" s="44"/>
      <c r="G1295" s="44" t="s">
        <v>2527</v>
      </c>
      <c r="H1295" s="44"/>
      <c r="I1295" s="44"/>
      <c r="J1295" s="44"/>
      <c r="K1295" s="44"/>
      <c r="L1295" s="44"/>
      <c r="M1295" s="44" t="str">
        <v>UKJ11 Berkshire</v>
      </c>
      <c r="N1295" s="44" t="str">
        <v>UKJ11 Berkshire</v>
      </c>
      <c r="O1295" s="44" t="str">
        <v>UKJ11 Berkshire</v>
      </c>
      <c r="P1295" s="44" t="str">
        <v>UKJ11 Berkshire</v>
      </c>
      <c r="Q1295" s="44" t="str">
        <v>UKJ11 Berkshire</v>
      </c>
    </row>
    <row r="1296" spans="1:17" x14ac:dyDescent="0.3">
      <c r="A1296" s="44"/>
      <c r="B1296" s="44"/>
      <c r="C1296" s="44"/>
      <c r="D1296" s="44"/>
      <c r="E1296" s="44"/>
      <c r="F1296" s="44"/>
      <c r="G1296" s="44" t="s">
        <v>2528</v>
      </c>
      <c r="H1296" s="44"/>
      <c r="I1296" s="44"/>
      <c r="J1296" s="44"/>
      <c r="K1296" s="44"/>
      <c r="L1296" s="44"/>
      <c r="M1296" s="44" t="str">
        <v>UKJ12 Milton Keynes</v>
      </c>
      <c r="N1296" s="44" t="str">
        <v>UKJ12 Milton Keynes</v>
      </c>
      <c r="O1296" s="44" t="str">
        <v>UKJ12 Milton Keynes</v>
      </c>
      <c r="P1296" s="44" t="str">
        <v>UKJ12 Milton Keynes</v>
      </c>
      <c r="Q1296" s="44" t="str">
        <v>UKJ12 Milton Keynes</v>
      </c>
    </row>
    <row r="1297" spans="1:17" x14ac:dyDescent="0.3">
      <c r="A1297" s="44"/>
      <c r="B1297" s="44"/>
      <c r="C1297" s="44"/>
      <c r="D1297" s="44"/>
      <c r="E1297" s="44"/>
      <c r="F1297" s="44"/>
      <c r="G1297" s="44" t="s">
        <v>2529</v>
      </c>
      <c r="H1297" s="44"/>
      <c r="I1297" s="44"/>
      <c r="J1297" s="44"/>
      <c r="K1297" s="44"/>
      <c r="L1297" s="44"/>
      <c r="M1297" s="44" t="str">
        <v>UKJ13 Buckinghamshire CC</v>
      </c>
      <c r="N1297" s="44" t="str">
        <v>UKJ13 Buckinghamshire CC</v>
      </c>
      <c r="O1297" s="44" t="str">
        <v>UKJ13 Buckinghamshire CC</v>
      </c>
      <c r="P1297" s="44" t="str">
        <v>UKJ13 Buckinghamshire CC</v>
      </c>
      <c r="Q1297" s="44" t="str">
        <v>UKJ13 Buckinghamshire CC</v>
      </c>
    </row>
    <row r="1298" spans="1:17" x14ac:dyDescent="0.3">
      <c r="A1298" s="44"/>
      <c r="B1298" s="44"/>
      <c r="C1298" s="44"/>
      <c r="D1298" s="44"/>
      <c r="E1298" s="44"/>
      <c r="F1298" s="44"/>
      <c r="G1298" s="44" t="s">
        <v>2530</v>
      </c>
      <c r="H1298" s="44"/>
      <c r="I1298" s="44"/>
      <c r="J1298" s="44"/>
      <c r="K1298" s="44"/>
      <c r="L1298" s="44"/>
      <c r="M1298" s="44" t="str">
        <v>UKJ14 Oxfordshire</v>
      </c>
      <c r="N1298" s="44" t="str">
        <v>UKJ14 Oxfordshire</v>
      </c>
      <c r="O1298" s="44" t="str">
        <v>UKJ14 Oxfordshire</v>
      </c>
      <c r="P1298" s="44" t="str">
        <v>UKJ14 Oxfordshire</v>
      </c>
      <c r="Q1298" s="44" t="str">
        <v>UKJ14 Oxfordshire</v>
      </c>
    </row>
    <row r="1299" spans="1:17" x14ac:dyDescent="0.3">
      <c r="A1299" s="44"/>
      <c r="B1299" s="44"/>
      <c r="C1299" s="44"/>
      <c r="D1299" s="44"/>
      <c r="E1299" s="44"/>
      <c r="F1299" s="44"/>
      <c r="G1299" s="44" t="s">
        <v>2531</v>
      </c>
      <c r="H1299" s="44"/>
      <c r="I1299" s="44"/>
      <c r="J1299" s="44"/>
      <c r="K1299" s="44"/>
      <c r="L1299" s="44"/>
      <c r="M1299" s="44" t="str">
        <v>UKJ21 Brighton and Hove</v>
      </c>
      <c r="N1299" s="44" t="str">
        <v>UKJ21 Brighton and Hove</v>
      </c>
      <c r="O1299" s="44" t="str">
        <v>UKJ21 Brighton and Hove</v>
      </c>
      <c r="P1299" s="44" t="str">
        <v>UKJ21 Brighton and Hove</v>
      </c>
      <c r="Q1299" s="44" t="str">
        <v>UKJ21 Brighton and Hove</v>
      </c>
    </row>
    <row r="1300" spans="1:17" x14ac:dyDescent="0.3">
      <c r="A1300" s="44"/>
      <c r="B1300" s="44"/>
      <c r="C1300" s="44"/>
      <c r="D1300" s="44"/>
      <c r="E1300" s="44"/>
      <c r="F1300" s="44"/>
      <c r="G1300" s="44" t="s">
        <v>2532</v>
      </c>
      <c r="H1300" s="44"/>
      <c r="I1300" s="44"/>
      <c r="J1300" s="44"/>
      <c r="K1300" s="44"/>
      <c r="L1300" s="44"/>
      <c r="M1300" s="44" t="str">
        <v>UKJ22 East Sussex CC</v>
      </c>
      <c r="N1300" s="44" t="str">
        <v>UKJ22 East Sussex CC</v>
      </c>
      <c r="O1300" s="44" t="str">
        <v>UKJ22 East Sussex CC</v>
      </c>
      <c r="P1300" s="44" t="str">
        <v>UKJ22 East Sussex CC</v>
      </c>
      <c r="Q1300" s="44" t="str">
        <v>UKJ22 East Sussex CC</v>
      </c>
    </row>
    <row r="1301" spans="1:17" x14ac:dyDescent="0.3">
      <c r="A1301" s="44"/>
      <c r="B1301" s="44"/>
      <c r="C1301" s="44"/>
      <c r="D1301" s="44"/>
      <c r="E1301" s="44"/>
      <c r="F1301" s="44"/>
      <c r="G1301" s="44" t="s">
        <v>2533</v>
      </c>
      <c r="H1301" s="44"/>
      <c r="I1301" s="44"/>
      <c r="J1301" s="44"/>
      <c r="K1301" s="44"/>
      <c r="L1301" s="44"/>
      <c r="M1301" s="44" t="str">
        <v>UKJ25 West Surrey</v>
      </c>
      <c r="N1301" s="44" t="str">
        <v>UKJ25 West Surrey</v>
      </c>
      <c r="O1301" s="44" t="str">
        <v>UKJ25 West Surrey</v>
      </c>
      <c r="P1301" s="44" t="str">
        <v>UKJ25 West Surrey</v>
      </c>
      <c r="Q1301" s="44" t="str">
        <v>UKJ25 West Surrey</v>
      </c>
    </row>
    <row r="1302" spans="1:17" x14ac:dyDescent="0.3">
      <c r="A1302" s="44"/>
      <c r="B1302" s="44"/>
      <c r="C1302" s="44"/>
      <c r="D1302" s="44"/>
      <c r="E1302" s="44"/>
      <c r="F1302" s="44"/>
      <c r="G1302" s="44" t="s">
        <v>2534</v>
      </c>
      <c r="H1302" s="44"/>
      <c r="I1302" s="44"/>
      <c r="J1302" s="44"/>
      <c r="K1302" s="44"/>
      <c r="L1302" s="44"/>
      <c r="M1302" s="44" t="str">
        <v>UKJ26 East Surrey</v>
      </c>
      <c r="N1302" s="44" t="str">
        <v>UKJ26 East Surrey</v>
      </c>
      <c r="O1302" s="44" t="str">
        <v>UKJ26 East Surrey</v>
      </c>
      <c r="P1302" s="44" t="str">
        <v>UKJ26 East Surrey</v>
      </c>
      <c r="Q1302" s="44" t="str">
        <v>UKJ26 East Surrey</v>
      </c>
    </row>
    <row r="1303" spans="1:17" x14ac:dyDescent="0.3">
      <c r="A1303" s="44"/>
      <c r="B1303" s="44"/>
      <c r="C1303" s="44"/>
      <c r="D1303" s="44"/>
      <c r="E1303" s="44"/>
      <c r="F1303" s="44"/>
      <c r="G1303" s="44" t="s">
        <v>2535</v>
      </c>
      <c r="H1303" s="44"/>
      <c r="I1303" s="44"/>
      <c r="J1303" s="44"/>
      <c r="K1303" s="44"/>
      <c r="L1303" s="44"/>
      <c r="M1303" s="44" t="str">
        <v>UKJ27 West Sussex (South West)</v>
      </c>
      <c r="N1303" s="44" t="str">
        <v>UKJ27 West Sussex (South West)</v>
      </c>
      <c r="O1303" s="44" t="str">
        <v>UKJ27 West Sussex (South West)</v>
      </c>
      <c r="P1303" s="44" t="str">
        <v>UKJ27 West Sussex (South West)</v>
      </c>
      <c r="Q1303" s="44" t="str">
        <v>UKJ27 West Sussex (South West)</v>
      </c>
    </row>
    <row r="1304" spans="1:17" x14ac:dyDescent="0.3">
      <c r="A1304" s="44"/>
      <c r="B1304" s="44"/>
      <c r="C1304" s="44"/>
      <c r="D1304" s="44"/>
      <c r="E1304" s="44"/>
      <c r="F1304" s="44"/>
      <c r="G1304" s="44" t="s">
        <v>2536</v>
      </c>
      <c r="H1304" s="44"/>
      <c r="I1304" s="44"/>
      <c r="J1304" s="44"/>
      <c r="K1304" s="44"/>
      <c r="L1304" s="44"/>
      <c r="M1304" s="44" t="str">
        <v>UKJ28 West Sussex (North East)</v>
      </c>
      <c r="N1304" s="44" t="str">
        <v>UKJ28 West Sussex (North East)</v>
      </c>
      <c r="O1304" s="44" t="str">
        <v>UKJ28 West Sussex (North East)</v>
      </c>
      <c r="P1304" s="44" t="str">
        <v>UKJ28 West Sussex (North East)</v>
      </c>
      <c r="Q1304" s="44" t="str">
        <v>UKJ28 West Sussex (North East)</v>
      </c>
    </row>
    <row r="1305" spans="1:17" x14ac:dyDescent="0.3">
      <c r="A1305" s="44"/>
      <c r="B1305" s="44"/>
      <c r="C1305" s="44"/>
      <c r="D1305" s="44"/>
      <c r="E1305" s="44"/>
      <c r="F1305" s="44"/>
      <c r="G1305" s="44" t="s">
        <v>2537</v>
      </c>
      <c r="H1305" s="44"/>
      <c r="I1305" s="44"/>
      <c r="J1305" s="44"/>
      <c r="K1305" s="44"/>
      <c r="L1305" s="44"/>
      <c r="M1305" s="44" t="str">
        <v>UKJ31 Portsmouth</v>
      </c>
      <c r="N1305" s="44" t="str">
        <v>UKJ31 Portsmouth</v>
      </c>
      <c r="O1305" s="44" t="str">
        <v>UKJ31 Portsmouth</v>
      </c>
      <c r="P1305" s="44" t="str">
        <v>UKJ31 Portsmouth</v>
      </c>
      <c r="Q1305" s="44" t="str">
        <v>UKJ31 Portsmouth</v>
      </c>
    </row>
    <row r="1306" spans="1:17" x14ac:dyDescent="0.3">
      <c r="A1306" s="44"/>
      <c r="B1306" s="44"/>
      <c r="C1306" s="44"/>
      <c r="D1306" s="44"/>
      <c r="E1306" s="44"/>
      <c r="F1306" s="44"/>
      <c r="G1306" s="44" t="s">
        <v>2538</v>
      </c>
      <c r="H1306" s="44"/>
      <c r="I1306" s="44"/>
      <c r="J1306" s="44"/>
      <c r="K1306" s="44"/>
      <c r="L1306" s="44"/>
      <c r="M1306" s="44" t="str">
        <v>UKJ32 Southampton</v>
      </c>
      <c r="N1306" s="44" t="str">
        <v>UKJ32 Southampton</v>
      </c>
      <c r="O1306" s="44" t="str">
        <v>UKJ32 Southampton</v>
      </c>
      <c r="P1306" s="44" t="str">
        <v>UKJ32 Southampton</v>
      </c>
      <c r="Q1306" s="44" t="str">
        <v>UKJ32 Southampton</v>
      </c>
    </row>
    <row r="1307" spans="1:17" x14ac:dyDescent="0.3">
      <c r="A1307" s="44"/>
      <c r="B1307" s="44"/>
      <c r="C1307" s="44"/>
      <c r="D1307" s="44"/>
      <c r="E1307" s="44"/>
      <c r="F1307" s="44"/>
      <c r="G1307" s="44" t="s">
        <v>2539</v>
      </c>
      <c r="H1307" s="44"/>
      <c r="I1307" s="44"/>
      <c r="J1307" s="44"/>
      <c r="K1307" s="44"/>
      <c r="L1307" s="44"/>
      <c r="M1307" s="44" t="str">
        <v>UKJ34 Isle of Wight</v>
      </c>
      <c r="N1307" s="44" t="str">
        <v>UKJ34 Isle of Wight</v>
      </c>
      <c r="O1307" s="44" t="str">
        <v>UKJ34 Isle of Wight</v>
      </c>
      <c r="P1307" s="44" t="str">
        <v>UKJ34 Isle of Wight</v>
      </c>
      <c r="Q1307" s="44" t="str">
        <v>UKJ34 Isle of Wight</v>
      </c>
    </row>
    <row r="1308" spans="1:17" x14ac:dyDescent="0.3">
      <c r="A1308" s="44"/>
      <c r="B1308" s="44"/>
      <c r="C1308" s="44"/>
      <c r="D1308" s="44"/>
      <c r="E1308" s="44"/>
      <c r="F1308" s="44"/>
      <c r="G1308" s="44" t="s">
        <v>2540</v>
      </c>
      <c r="H1308" s="44"/>
      <c r="I1308" s="44"/>
      <c r="J1308" s="44"/>
      <c r="K1308" s="44"/>
      <c r="L1308" s="44"/>
      <c r="M1308" s="44" t="str">
        <v>UKJ35 South Hampshire</v>
      </c>
      <c r="N1308" s="44" t="str">
        <v>UKJ35 South Hampshire</v>
      </c>
      <c r="O1308" s="44" t="str">
        <v>UKJ35 South Hampshire</v>
      </c>
      <c r="P1308" s="44" t="str">
        <v>UKJ35 South Hampshire</v>
      </c>
      <c r="Q1308" s="44" t="str">
        <v>UKJ35 South Hampshire</v>
      </c>
    </row>
    <row r="1309" spans="1:17" x14ac:dyDescent="0.3">
      <c r="A1309" s="44"/>
      <c r="B1309" s="44"/>
      <c r="C1309" s="44"/>
      <c r="D1309" s="44"/>
      <c r="E1309" s="44"/>
      <c r="F1309" s="44"/>
      <c r="G1309" s="44" t="s">
        <v>2541</v>
      </c>
      <c r="H1309" s="44"/>
      <c r="I1309" s="44"/>
      <c r="J1309" s="44"/>
      <c r="K1309" s="44"/>
      <c r="L1309" s="44"/>
      <c r="M1309" s="44" t="str">
        <v>UKJ36 Central Hampshire</v>
      </c>
      <c r="N1309" s="44" t="str">
        <v>UKJ36 Central Hampshire</v>
      </c>
      <c r="O1309" s="44" t="str">
        <v>UKJ36 Central Hampshire</v>
      </c>
      <c r="P1309" s="44" t="str">
        <v>UKJ36 Central Hampshire</v>
      </c>
      <c r="Q1309" s="44" t="str">
        <v>UKJ36 Central Hampshire</v>
      </c>
    </row>
    <row r="1310" spans="1:17" x14ac:dyDescent="0.3">
      <c r="A1310" s="44"/>
      <c r="B1310" s="44"/>
      <c r="C1310" s="44"/>
      <c r="D1310" s="44"/>
      <c r="E1310" s="44"/>
      <c r="F1310" s="44"/>
      <c r="G1310" s="44" t="s">
        <v>2542</v>
      </c>
      <c r="H1310" s="44"/>
      <c r="I1310" s="44"/>
      <c r="J1310" s="44"/>
      <c r="K1310" s="44"/>
      <c r="L1310" s="44"/>
      <c r="M1310" s="44" t="str">
        <v>UKJ37 North Hampshire</v>
      </c>
      <c r="N1310" s="44" t="str">
        <v>UKJ37 North Hampshire</v>
      </c>
      <c r="O1310" s="44" t="str">
        <v>UKJ37 North Hampshire</v>
      </c>
      <c r="P1310" s="44" t="str">
        <v>UKJ37 North Hampshire</v>
      </c>
      <c r="Q1310" s="44" t="str">
        <v>UKJ37 North Hampshire</v>
      </c>
    </row>
    <row r="1311" spans="1:17" x14ac:dyDescent="0.3">
      <c r="A1311" s="44"/>
      <c r="B1311" s="44"/>
      <c r="C1311" s="44"/>
      <c r="D1311" s="44"/>
      <c r="E1311" s="44"/>
      <c r="F1311" s="44"/>
      <c r="G1311" s="44" t="s">
        <v>2543</v>
      </c>
      <c r="H1311" s="44"/>
      <c r="I1311" s="44"/>
      <c r="J1311" s="44"/>
      <c r="K1311" s="44"/>
      <c r="L1311" s="44"/>
      <c r="M1311" s="44" t="str">
        <v>UKJ41 Medway</v>
      </c>
      <c r="N1311" s="44" t="str">
        <v>UKJ41 Medway</v>
      </c>
      <c r="O1311" s="44" t="str">
        <v>UKJ41 Medway</v>
      </c>
      <c r="P1311" s="44" t="str">
        <v>UKJ41 Medway</v>
      </c>
      <c r="Q1311" s="44" t="str">
        <v>UKJ41 Medway</v>
      </c>
    </row>
    <row r="1312" spans="1:17" x14ac:dyDescent="0.3">
      <c r="A1312" s="44"/>
      <c r="B1312" s="44"/>
      <c r="C1312" s="44"/>
      <c r="D1312" s="44"/>
      <c r="E1312" s="44"/>
      <c r="F1312" s="44"/>
      <c r="G1312" s="44" t="s">
        <v>2544</v>
      </c>
      <c r="H1312" s="44"/>
      <c r="I1312" s="44"/>
      <c r="J1312" s="44"/>
      <c r="K1312" s="44"/>
      <c r="L1312" s="44"/>
      <c r="M1312" s="44" t="str">
        <v>UKJ43 Kent Thames Gateway</v>
      </c>
      <c r="N1312" s="44" t="str">
        <v>UKJ43 Kent Thames Gateway</v>
      </c>
      <c r="O1312" s="44" t="str">
        <v>UKJ43 Kent Thames Gateway</v>
      </c>
      <c r="P1312" s="44" t="str">
        <v>UKJ43 Kent Thames Gateway</v>
      </c>
      <c r="Q1312" s="44" t="str">
        <v>UKJ43 Kent Thames Gateway</v>
      </c>
    </row>
    <row r="1313" spans="1:17" x14ac:dyDescent="0.3">
      <c r="A1313" s="44"/>
      <c r="B1313" s="44"/>
      <c r="C1313" s="44"/>
      <c r="D1313" s="44"/>
      <c r="E1313" s="44"/>
      <c r="F1313" s="44"/>
      <c r="G1313" s="44" t="s">
        <v>2545</v>
      </c>
      <c r="H1313" s="44"/>
      <c r="I1313" s="44"/>
      <c r="J1313" s="44"/>
      <c r="K1313" s="44"/>
      <c r="L1313" s="44"/>
      <c r="M1313" s="44" t="str">
        <v>UKJ44 East Kent</v>
      </c>
      <c r="N1313" s="44" t="str">
        <v>UKJ44 East Kent</v>
      </c>
      <c r="O1313" s="44" t="str">
        <v>UKJ44 East Kent</v>
      </c>
      <c r="P1313" s="44" t="str">
        <v>UKJ44 East Kent</v>
      </c>
      <c r="Q1313" s="44" t="str">
        <v>UKJ44 East Kent</v>
      </c>
    </row>
    <row r="1314" spans="1:17" x14ac:dyDescent="0.3">
      <c r="A1314" s="44"/>
      <c r="B1314" s="44"/>
      <c r="C1314" s="44"/>
      <c r="D1314" s="44"/>
      <c r="E1314" s="44"/>
      <c r="F1314" s="44"/>
      <c r="G1314" s="44" t="s">
        <v>2546</v>
      </c>
      <c r="H1314" s="44"/>
      <c r="I1314" s="44"/>
      <c r="J1314" s="44"/>
      <c r="K1314" s="44"/>
      <c r="L1314" s="44"/>
      <c r="M1314" s="44" t="str">
        <v>UKJ45 Mid Kent</v>
      </c>
      <c r="N1314" s="44" t="str">
        <v>UKJ45 Mid Kent</v>
      </c>
      <c r="O1314" s="44" t="str">
        <v>UKJ45 Mid Kent</v>
      </c>
      <c r="P1314" s="44" t="str">
        <v>UKJ45 Mid Kent</v>
      </c>
      <c r="Q1314" s="44" t="str">
        <v>UKJ45 Mid Kent</v>
      </c>
    </row>
    <row r="1315" spans="1:17" x14ac:dyDescent="0.3">
      <c r="A1315" s="44"/>
      <c r="B1315" s="44"/>
      <c r="C1315" s="44"/>
      <c r="D1315" s="44"/>
      <c r="E1315" s="44"/>
      <c r="F1315" s="44"/>
      <c r="G1315" s="44" t="s">
        <v>2547</v>
      </c>
      <c r="H1315" s="44"/>
      <c r="I1315" s="44"/>
      <c r="J1315" s="44"/>
      <c r="K1315" s="44"/>
      <c r="L1315" s="44"/>
      <c r="M1315" s="44" t="str">
        <v>UKJ46 West Kent</v>
      </c>
      <c r="N1315" s="44" t="str">
        <v>UKJ46 West Kent</v>
      </c>
      <c r="O1315" s="44" t="str">
        <v>UKJ46 West Kent</v>
      </c>
      <c r="P1315" s="44" t="str">
        <v>UKJ46 West Kent</v>
      </c>
      <c r="Q1315" s="44" t="str">
        <v>UKJ46 West Kent</v>
      </c>
    </row>
    <row r="1316" spans="1:17" x14ac:dyDescent="0.3">
      <c r="A1316" s="44"/>
      <c r="B1316" s="44"/>
      <c r="C1316" s="44"/>
      <c r="D1316" s="44"/>
      <c r="E1316" s="44"/>
      <c r="F1316" s="44"/>
      <c r="G1316" s="44" t="s">
        <v>2548</v>
      </c>
      <c r="H1316" s="44"/>
      <c r="I1316" s="44"/>
      <c r="J1316" s="44"/>
      <c r="K1316" s="44"/>
      <c r="L1316" s="44"/>
      <c r="M1316" s="44" t="str">
        <v>UKK11 Bristol, City of</v>
      </c>
      <c r="N1316" s="44" t="str">
        <v>UKK11 Bristol, City of</v>
      </c>
      <c r="O1316" s="44" t="str">
        <v>UKK11 Bristol, City of</v>
      </c>
      <c r="P1316" s="44" t="str">
        <v>UKK11 Bristol, City of</v>
      </c>
      <c r="Q1316" s="44" t="str">
        <v>UKK11 Bristol, City of</v>
      </c>
    </row>
    <row r="1317" spans="1:17" x14ac:dyDescent="0.3">
      <c r="A1317" s="44"/>
      <c r="B1317" s="44"/>
      <c r="C1317" s="44"/>
      <c r="D1317" s="44"/>
      <c r="E1317" s="44"/>
      <c r="F1317" s="44"/>
      <c r="G1317" s="44" t="s">
        <v>2549</v>
      </c>
      <c r="H1317" s="44"/>
      <c r="I1317" s="44"/>
      <c r="J1317" s="44"/>
      <c r="K1317" s="44"/>
      <c r="L1317" s="44"/>
      <c r="M1317" s="44" t="str">
        <v>UKK12 Bath and North East Somerset, North Somerset and South Gloucestershire</v>
      </c>
      <c r="N1317" s="44" t="str">
        <v>UKK12 Bath and North East Somerset, North Somerset and South Gloucestershire</v>
      </c>
      <c r="O1317" s="44" t="str">
        <v>UKK12 Bath and North East Somerset, North Somerset and South Gloucestershire</v>
      </c>
      <c r="P1317" s="44" t="str">
        <v>UKK12 Bath and North East Somerset, North Somerset and South Gloucestershire</v>
      </c>
      <c r="Q1317" s="44" t="str">
        <v>UKK12 Bath and North East Somerset, North Somerset and South Gloucestershire</v>
      </c>
    </row>
    <row r="1318" spans="1:17" x14ac:dyDescent="0.3">
      <c r="A1318" s="44"/>
      <c r="B1318" s="44"/>
      <c r="C1318" s="44"/>
      <c r="D1318" s="44"/>
      <c r="E1318" s="44"/>
      <c r="F1318" s="44"/>
      <c r="G1318" s="44" t="s">
        <v>2550</v>
      </c>
      <c r="H1318" s="44"/>
      <c r="I1318" s="44"/>
      <c r="J1318" s="44"/>
      <c r="K1318" s="44"/>
      <c r="L1318" s="44"/>
      <c r="M1318" s="44" t="str">
        <v>UKK13 Gloucestershire</v>
      </c>
      <c r="N1318" s="44" t="str">
        <v>UKK13 Gloucestershire</v>
      </c>
      <c r="O1318" s="44" t="str">
        <v>UKK13 Gloucestershire</v>
      </c>
      <c r="P1318" s="44" t="str">
        <v>UKK13 Gloucestershire</v>
      </c>
      <c r="Q1318" s="44" t="str">
        <v>UKK13 Gloucestershire</v>
      </c>
    </row>
    <row r="1319" spans="1:17" x14ac:dyDescent="0.3">
      <c r="A1319" s="44"/>
      <c r="B1319" s="44"/>
      <c r="C1319" s="44"/>
      <c r="D1319" s="44"/>
      <c r="E1319" s="44"/>
      <c r="F1319" s="44"/>
      <c r="G1319" s="44" t="s">
        <v>2551</v>
      </c>
      <c r="H1319" s="44"/>
      <c r="I1319" s="44"/>
      <c r="J1319" s="44"/>
      <c r="K1319" s="44"/>
      <c r="L1319" s="44"/>
      <c r="M1319" s="44" t="str">
        <v>UKK14 Swindon</v>
      </c>
      <c r="N1319" s="44" t="str">
        <v>UKK14 Swindon</v>
      </c>
      <c r="O1319" s="44" t="str">
        <v>UKK14 Swindon</v>
      </c>
      <c r="P1319" s="44" t="str">
        <v>UKK14 Swindon</v>
      </c>
      <c r="Q1319" s="44" t="str">
        <v>UKK14 Swindon</v>
      </c>
    </row>
    <row r="1320" spans="1:17" x14ac:dyDescent="0.3">
      <c r="A1320" s="44"/>
      <c r="B1320" s="44"/>
      <c r="C1320" s="44"/>
      <c r="D1320" s="44"/>
      <c r="E1320" s="44"/>
      <c r="F1320" s="44"/>
      <c r="G1320" s="44" t="s">
        <v>2552</v>
      </c>
      <c r="H1320" s="44"/>
      <c r="I1320" s="44"/>
      <c r="J1320" s="44"/>
      <c r="K1320" s="44"/>
      <c r="L1320" s="44"/>
      <c r="M1320" s="44" t="str">
        <v>UKK15 Wiltshire CC</v>
      </c>
      <c r="N1320" s="44" t="str">
        <v>UKK15 Wiltshire CC</v>
      </c>
      <c r="O1320" s="44" t="str">
        <v>UKK15 Wiltshire CC</v>
      </c>
      <c r="P1320" s="44" t="str">
        <v>UKK15 Wiltshire CC</v>
      </c>
      <c r="Q1320" s="44" t="str">
        <v>UKK15 Wiltshire CC</v>
      </c>
    </row>
    <row r="1321" spans="1:17" x14ac:dyDescent="0.3">
      <c r="A1321" s="44"/>
      <c r="B1321" s="44"/>
      <c r="C1321" s="44"/>
      <c r="D1321" s="44"/>
      <c r="E1321" s="44"/>
      <c r="F1321" s="44"/>
      <c r="G1321" s="44" t="s">
        <v>2553</v>
      </c>
      <c r="H1321" s="44"/>
      <c r="I1321" s="44"/>
      <c r="J1321" s="44"/>
      <c r="K1321" s="44"/>
      <c r="L1321" s="44"/>
      <c r="M1321" s="44" t="str">
        <v>UKK23 Somerset</v>
      </c>
      <c r="N1321" s="44" t="str">
        <v>UKK23 Somerset</v>
      </c>
      <c r="O1321" s="44" t="str">
        <v>UKK23 Somerset</v>
      </c>
      <c r="P1321" s="44" t="str">
        <v>UKK23 Somerset</v>
      </c>
      <c r="Q1321" s="44" t="str">
        <v>UKK23 Somerset</v>
      </c>
    </row>
    <row r="1322" spans="1:17" x14ac:dyDescent="0.3">
      <c r="A1322" s="44"/>
      <c r="B1322" s="44"/>
      <c r="C1322" s="44"/>
      <c r="D1322" s="44"/>
      <c r="E1322" s="44"/>
      <c r="F1322" s="44"/>
      <c r="G1322" s="44" t="s">
        <v>2554</v>
      </c>
      <c r="H1322" s="44"/>
      <c r="I1322" s="44"/>
      <c r="J1322" s="44"/>
      <c r="K1322" s="44"/>
      <c r="L1322" s="44"/>
      <c r="M1322" s="44" t="str">
        <v>UKK24 Bournemouth, Christchurch and Poole</v>
      </c>
      <c r="N1322" s="44" t="str">
        <v>UKK24 Bournemouth, Christchurch and Poole</v>
      </c>
      <c r="O1322" s="44" t="str">
        <v>UKK24 Bournemouth, Christchurch and Poole</v>
      </c>
      <c r="P1322" s="44" t="str">
        <v>UKK24 Bournemouth, Christchurch and Poole</v>
      </c>
      <c r="Q1322" s="44" t="str">
        <v>UKK24 Bournemouth, Christchurch and Poole</v>
      </c>
    </row>
    <row r="1323" spans="1:17" x14ac:dyDescent="0.3">
      <c r="A1323" s="44"/>
      <c r="B1323" s="44"/>
      <c r="C1323" s="44"/>
      <c r="D1323" s="44"/>
      <c r="E1323" s="44"/>
      <c r="F1323" s="44"/>
      <c r="G1323" s="44" t="s">
        <v>2555</v>
      </c>
      <c r="H1323" s="44"/>
      <c r="I1323" s="44"/>
      <c r="J1323" s="44"/>
      <c r="K1323" s="44"/>
      <c r="L1323" s="44"/>
      <c r="M1323" s="44" t="str">
        <v>UKK25 Dorset</v>
      </c>
      <c r="N1323" s="44" t="str">
        <v>UKK25 Dorset</v>
      </c>
      <c r="O1323" s="44" t="str">
        <v>UKK25 Dorset</v>
      </c>
      <c r="P1323" s="44" t="str">
        <v>UKK25 Dorset</v>
      </c>
      <c r="Q1323" s="44" t="str">
        <v>UKK25 Dorset</v>
      </c>
    </row>
    <row r="1324" spans="1:17" x14ac:dyDescent="0.3">
      <c r="A1324" s="44"/>
      <c r="B1324" s="44"/>
      <c r="C1324" s="44"/>
      <c r="D1324" s="44"/>
      <c r="E1324" s="44"/>
      <c r="F1324" s="44"/>
      <c r="G1324" s="44" t="s">
        <v>2556</v>
      </c>
      <c r="H1324" s="44"/>
      <c r="I1324" s="44"/>
      <c r="J1324" s="44"/>
      <c r="K1324" s="44"/>
      <c r="L1324" s="44"/>
      <c r="M1324" s="44" t="str">
        <v>UKK30 Cornwall and Isles of Scilly</v>
      </c>
      <c r="N1324" s="44" t="str">
        <v>UKK30 Cornwall and Isles of Scilly</v>
      </c>
      <c r="O1324" s="44" t="str">
        <v>UKK30 Cornwall and Isles of Scilly</v>
      </c>
      <c r="P1324" s="44" t="str">
        <v>UKK30 Cornwall and Isles of Scilly</v>
      </c>
      <c r="Q1324" s="44" t="str">
        <v>UKK30 Cornwall and Isles of Scilly</v>
      </c>
    </row>
    <row r="1325" spans="1:17" x14ac:dyDescent="0.3">
      <c r="A1325" s="44"/>
      <c r="B1325" s="44"/>
      <c r="C1325" s="44"/>
      <c r="D1325" s="44"/>
      <c r="E1325" s="44"/>
      <c r="F1325" s="44"/>
      <c r="G1325" s="44" t="s">
        <v>2557</v>
      </c>
      <c r="H1325" s="44"/>
      <c r="I1325" s="44"/>
      <c r="J1325" s="44"/>
      <c r="K1325" s="44"/>
      <c r="L1325" s="44"/>
      <c r="M1325" s="44" t="str">
        <v>UKK41 Plymouth</v>
      </c>
      <c r="N1325" s="44" t="str">
        <v>UKK41 Plymouth</v>
      </c>
      <c r="O1325" s="44" t="str">
        <v>UKK41 Plymouth</v>
      </c>
      <c r="P1325" s="44" t="str">
        <v>UKK41 Plymouth</v>
      </c>
      <c r="Q1325" s="44" t="str">
        <v>UKK41 Plymouth</v>
      </c>
    </row>
    <row r="1326" spans="1:17" x14ac:dyDescent="0.3">
      <c r="A1326" s="44"/>
      <c r="B1326" s="44"/>
      <c r="C1326" s="44"/>
      <c r="D1326" s="44"/>
      <c r="E1326" s="44"/>
      <c r="F1326" s="44"/>
      <c r="G1326" s="44" t="s">
        <v>2558</v>
      </c>
      <c r="H1326" s="44"/>
      <c r="I1326" s="44"/>
      <c r="J1326" s="44"/>
      <c r="K1326" s="44"/>
      <c r="L1326" s="44"/>
      <c r="M1326" s="44" t="str">
        <v>UKK42 Torbay</v>
      </c>
      <c r="N1326" s="44" t="str">
        <v>UKK42 Torbay</v>
      </c>
      <c r="O1326" s="44" t="str">
        <v>UKK42 Torbay</v>
      </c>
      <c r="P1326" s="44" t="str">
        <v>UKK42 Torbay</v>
      </c>
      <c r="Q1326" s="44" t="str">
        <v>UKK42 Torbay</v>
      </c>
    </row>
    <row r="1327" spans="1:17" x14ac:dyDescent="0.3">
      <c r="A1327" s="44"/>
      <c r="B1327" s="44"/>
      <c r="C1327" s="44"/>
      <c r="D1327" s="44"/>
      <c r="E1327" s="44"/>
      <c r="F1327" s="44"/>
      <c r="G1327" s="44" t="s">
        <v>2559</v>
      </c>
      <c r="H1327" s="44"/>
      <c r="I1327" s="44"/>
      <c r="J1327" s="44"/>
      <c r="K1327" s="44"/>
      <c r="L1327" s="44"/>
      <c r="M1327" s="44" t="str">
        <v>UKK43 Devon CC</v>
      </c>
      <c r="N1327" s="44" t="str">
        <v>UKK43 Devon CC</v>
      </c>
      <c r="O1327" s="44" t="str">
        <v>UKK43 Devon CC</v>
      </c>
      <c r="P1327" s="44" t="str">
        <v>UKK43 Devon CC</v>
      </c>
      <c r="Q1327" s="44" t="str">
        <v>UKK43 Devon CC</v>
      </c>
    </row>
    <row r="1328" spans="1:17" x14ac:dyDescent="0.3">
      <c r="A1328" s="44"/>
      <c r="B1328" s="44"/>
      <c r="C1328" s="44"/>
      <c r="D1328" s="44"/>
      <c r="E1328" s="44"/>
      <c r="F1328" s="44"/>
      <c r="G1328" s="44" t="s">
        <v>2560</v>
      </c>
      <c r="H1328" s="44"/>
      <c r="I1328" s="44"/>
      <c r="J1328" s="44"/>
      <c r="K1328" s="44"/>
      <c r="L1328" s="44"/>
      <c r="M1328" s="44" t="str">
        <v>UKL11 Isle of Anglesey</v>
      </c>
      <c r="N1328" s="44" t="str">
        <v>UKL11 Isle of Anglesey</v>
      </c>
      <c r="O1328" s="44" t="str">
        <v>UKL11 Isle of Anglesey</v>
      </c>
      <c r="P1328" s="44" t="str">
        <v>UKL11 Isle of Anglesey</v>
      </c>
      <c r="Q1328" s="44" t="str">
        <v>UKL11 Isle of Anglesey</v>
      </c>
    </row>
    <row r="1329" spans="1:17" x14ac:dyDescent="0.3">
      <c r="A1329" s="44"/>
      <c r="B1329" s="44"/>
      <c r="C1329" s="44"/>
      <c r="D1329" s="44"/>
      <c r="E1329" s="44"/>
      <c r="F1329" s="44"/>
      <c r="G1329" s="44" t="s">
        <v>2561</v>
      </c>
      <c r="H1329" s="44"/>
      <c r="I1329" s="44"/>
      <c r="J1329" s="44"/>
      <c r="K1329" s="44"/>
      <c r="L1329" s="44"/>
      <c r="M1329" s="44" t="str">
        <v>UKL12 Gwynedd</v>
      </c>
      <c r="N1329" s="44" t="str">
        <v>UKL12 Gwynedd</v>
      </c>
      <c r="O1329" s="44" t="str">
        <v>UKL12 Gwynedd</v>
      </c>
      <c r="P1329" s="44" t="str">
        <v>UKL12 Gwynedd</v>
      </c>
      <c r="Q1329" s="44" t="str">
        <v>UKL12 Gwynedd</v>
      </c>
    </row>
    <row r="1330" spans="1:17" x14ac:dyDescent="0.3">
      <c r="A1330" s="44"/>
      <c r="B1330" s="44"/>
      <c r="C1330" s="44"/>
      <c r="D1330" s="44"/>
      <c r="E1330" s="44"/>
      <c r="F1330" s="44"/>
      <c r="G1330" s="44" t="s">
        <v>2562</v>
      </c>
      <c r="H1330" s="44"/>
      <c r="I1330" s="44"/>
      <c r="J1330" s="44"/>
      <c r="K1330" s="44"/>
      <c r="L1330" s="44"/>
      <c r="M1330" s="44" t="str">
        <v>UKL13 Conwy and Denbighshire</v>
      </c>
      <c r="N1330" s="44" t="str">
        <v>UKL13 Conwy and Denbighshire</v>
      </c>
      <c r="O1330" s="44" t="str">
        <v>UKL13 Conwy and Denbighshire</v>
      </c>
      <c r="P1330" s="44" t="str">
        <v>UKL13 Conwy and Denbighshire</v>
      </c>
      <c r="Q1330" s="44" t="str">
        <v>UKL13 Conwy and Denbighshire</v>
      </c>
    </row>
    <row r="1331" spans="1:17" x14ac:dyDescent="0.3">
      <c r="A1331" s="44"/>
      <c r="B1331" s="44"/>
      <c r="C1331" s="44"/>
      <c r="D1331" s="44"/>
      <c r="E1331" s="44"/>
      <c r="F1331" s="44"/>
      <c r="G1331" s="44" t="s">
        <v>2563</v>
      </c>
      <c r="H1331" s="44"/>
      <c r="I1331" s="44"/>
      <c r="J1331" s="44"/>
      <c r="K1331" s="44"/>
      <c r="L1331" s="44"/>
      <c r="M1331" s="44" t="str">
        <v>UKL14 South West Wales</v>
      </c>
      <c r="N1331" s="44" t="str">
        <v>UKL14 South West Wales</v>
      </c>
      <c r="O1331" s="44" t="str">
        <v>UKL14 South West Wales</v>
      </c>
      <c r="P1331" s="44" t="str">
        <v>UKL14 South West Wales</v>
      </c>
      <c r="Q1331" s="44" t="str">
        <v>UKL14 South West Wales</v>
      </c>
    </row>
    <row r="1332" spans="1:17" x14ac:dyDescent="0.3">
      <c r="A1332" s="44"/>
      <c r="B1332" s="44"/>
      <c r="C1332" s="44"/>
      <c r="D1332" s="44"/>
      <c r="E1332" s="44"/>
      <c r="F1332" s="44"/>
      <c r="G1332" s="44" t="s">
        <v>2564</v>
      </c>
      <c r="H1332" s="44"/>
      <c r="I1332" s="44"/>
      <c r="J1332" s="44"/>
      <c r="K1332" s="44"/>
      <c r="L1332" s="44"/>
      <c r="M1332" s="44" t="str">
        <v>UKL15 Central Valleys</v>
      </c>
      <c r="N1332" s="44" t="str">
        <v>UKL15 Central Valleys</v>
      </c>
      <c r="O1332" s="44" t="str">
        <v>UKL15 Central Valleys</v>
      </c>
      <c r="P1332" s="44" t="str">
        <v>UKL15 Central Valleys</v>
      </c>
      <c r="Q1332" s="44" t="str">
        <v>UKL15 Central Valleys</v>
      </c>
    </row>
    <row r="1333" spans="1:17" x14ac:dyDescent="0.3">
      <c r="A1333" s="44"/>
      <c r="B1333" s="44"/>
      <c r="C1333" s="44"/>
      <c r="D1333" s="44"/>
      <c r="E1333" s="44"/>
      <c r="F1333" s="44"/>
      <c r="G1333" s="44" t="s">
        <v>2565</v>
      </c>
      <c r="H1333" s="44"/>
      <c r="I1333" s="44"/>
      <c r="J1333" s="44"/>
      <c r="K1333" s="44"/>
      <c r="L1333" s="44"/>
      <c r="M1333" s="44" t="str">
        <v>UKL16 Gwent Valleys</v>
      </c>
      <c r="N1333" s="44" t="str">
        <v>UKL16 Gwent Valleys</v>
      </c>
      <c r="O1333" s="44" t="str">
        <v>UKL16 Gwent Valleys</v>
      </c>
      <c r="P1333" s="44" t="str">
        <v>UKL16 Gwent Valleys</v>
      </c>
      <c r="Q1333" s="44" t="str">
        <v>UKL16 Gwent Valleys</v>
      </c>
    </row>
    <row r="1334" spans="1:17" x14ac:dyDescent="0.3">
      <c r="A1334" s="44"/>
      <c r="B1334" s="44"/>
      <c r="C1334" s="44"/>
      <c r="D1334" s="44"/>
      <c r="E1334" s="44"/>
      <c r="F1334" s="44"/>
      <c r="G1334" s="44" t="s">
        <v>2566</v>
      </c>
      <c r="H1334" s="44"/>
      <c r="I1334" s="44"/>
      <c r="J1334" s="44"/>
      <c r="K1334" s="44"/>
      <c r="L1334" s="44"/>
      <c r="M1334" s="44" t="str">
        <v>UKL17 Bridgend and Neath Port Talbot</v>
      </c>
      <c r="N1334" s="44" t="str">
        <v>UKL17 Bridgend and Neath Port Talbot</v>
      </c>
      <c r="O1334" s="44" t="str">
        <v>UKL17 Bridgend and Neath Port Talbot</v>
      </c>
      <c r="P1334" s="44" t="str">
        <v>UKL17 Bridgend and Neath Port Talbot</v>
      </c>
      <c r="Q1334" s="44" t="str">
        <v>UKL17 Bridgend and Neath Port Talbot</v>
      </c>
    </row>
    <row r="1335" spans="1:17" x14ac:dyDescent="0.3">
      <c r="A1335" s="44"/>
      <c r="B1335" s="44"/>
      <c r="C1335" s="44"/>
      <c r="D1335" s="44"/>
      <c r="E1335" s="44"/>
      <c r="F1335" s="44"/>
      <c r="G1335" s="44" t="s">
        <v>2567</v>
      </c>
      <c r="H1335" s="44"/>
      <c r="I1335" s="44"/>
      <c r="J1335" s="44"/>
      <c r="K1335" s="44"/>
      <c r="L1335" s="44"/>
      <c r="M1335" s="44" t="str">
        <v>UKL18 Swansea</v>
      </c>
      <c r="N1335" s="44" t="str">
        <v>UKL18 Swansea</v>
      </c>
      <c r="O1335" s="44" t="str">
        <v>UKL18 Swansea</v>
      </c>
      <c r="P1335" s="44" t="str">
        <v>UKL18 Swansea</v>
      </c>
      <c r="Q1335" s="44" t="str">
        <v>UKL18 Swansea</v>
      </c>
    </row>
    <row r="1336" spans="1:17" x14ac:dyDescent="0.3">
      <c r="A1336" s="44"/>
      <c r="B1336" s="44"/>
      <c r="C1336" s="44"/>
      <c r="D1336" s="44"/>
      <c r="E1336" s="44"/>
      <c r="F1336" s="44"/>
      <c r="G1336" s="44" t="s">
        <v>2568</v>
      </c>
      <c r="H1336" s="44"/>
      <c r="I1336" s="44"/>
      <c r="J1336" s="44"/>
      <c r="K1336" s="44"/>
      <c r="L1336" s="44"/>
      <c r="M1336" s="44" t="str">
        <v>UKL21 Monmouthshire and Newport</v>
      </c>
      <c r="N1336" s="44" t="str">
        <v>UKL21 Monmouthshire and Newport</v>
      </c>
      <c r="O1336" s="44" t="str">
        <v>UKL21 Monmouthshire and Newport</v>
      </c>
      <c r="P1336" s="44" t="str">
        <v>UKL21 Monmouthshire and Newport</v>
      </c>
      <c r="Q1336" s="44" t="str">
        <v>UKL21 Monmouthshire and Newport</v>
      </c>
    </row>
    <row r="1337" spans="1:17" x14ac:dyDescent="0.3">
      <c r="A1337" s="44"/>
      <c r="B1337" s="44"/>
      <c r="C1337" s="44"/>
      <c r="D1337" s="44"/>
      <c r="E1337" s="44"/>
      <c r="F1337" s="44"/>
      <c r="G1337" s="44" t="s">
        <v>2569</v>
      </c>
      <c r="H1337" s="44"/>
      <c r="I1337" s="44"/>
      <c r="J1337" s="44"/>
      <c r="K1337" s="44"/>
      <c r="L1337" s="44"/>
      <c r="M1337" s="44" t="str">
        <v>UKL22 Cardiff and Vale of Glamorgan</v>
      </c>
      <c r="N1337" s="44" t="str">
        <v>UKL22 Cardiff and Vale of Glamorgan</v>
      </c>
      <c r="O1337" s="44" t="str">
        <v>UKL22 Cardiff and Vale of Glamorgan</v>
      </c>
      <c r="P1337" s="44" t="str">
        <v>UKL22 Cardiff and Vale of Glamorgan</v>
      </c>
      <c r="Q1337" s="44" t="str">
        <v>UKL22 Cardiff and Vale of Glamorgan</v>
      </c>
    </row>
    <row r="1338" spans="1:17" x14ac:dyDescent="0.3">
      <c r="A1338" s="44"/>
      <c r="B1338" s="44"/>
      <c r="C1338" s="44"/>
      <c r="D1338" s="44"/>
      <c r="E1338" s="44"/>
      <c r="F1338" s="44"/>
      <c r="G1338" s="44" t="s">
        <v>2570</v>
      </c>
      <c r="H1338" s="44"/>
      <c r="I1338" s="44"/>
      <c r="J1338" s="44"/>
      <c r="K1338" s="44"/>
      <c r="L1338" s="44"/>
      <c r="M1338" s="44" t="str">
        <v>UKL23 Flintshire and Wrexham</v>
      </c>
      <c r="N1338" s="44" t="str">
        <v>UKL23 Flintshire and Wrexham</v>
      </c>
      <c r="O1338" s="44" t="str">
        <v>UKL23 Flintshire and Wrexham</v>
      </c>
      <c r="P1338" s="44" t="str">
        <v>UKL23 Flintshire and Wrexham</v>
      </c>
      <c r="Q1338" s="44" t="str">
        <v>UKL23 Flintshire and Wrexham</v>
      </c>
    </row>
    <row r="1339" spans="1:17" x14ac:dyDescent="0.3">
      <c r="A1339" s="44"/>
      <c r="B1339" s="44"/>
      <c r="C1339" s="44"/>
      <c r="D1339" s="44"/>
      <c r="E1339" s="44"/>
      <c r="F1339" s="44"/>
      <c r="G1339" s="44" t="s">
        <v>2571</v>
      </c>
      <c r="H1339" s="44"/>
      <c r="I1339" s="44"/>
      <c r="J1339" s="44"/>
      <c r="K1339" s="44"/>
      <c r="L1339" s="44"/>
      <c r="M1339" s="44" t="str">
        <v>UKL24 Powys</v>
      </c>
      <c r="N1339" s="44" t="str">
        <v>UKL24 Powys</v>
      </c>
      <c r="O1339" s="44" t="str">
        <v>UKL24 Powys</v>
      </c>
      <c r="P1339" s="44" t="str">
        <v>UKL24 Powys</v>
      </c>
      <c r="Q1339" s="44" t="str">
        <v>UKL24 Powys</v>
      </c>
    </row>
    <row r="1340" spans="1:17" x14ac:dyDescent="0.3">
      <c r="A1340" s="44"/>
      <c r="B1340" s="44"/>
      <c r="C1340" s="44"/>
      <c r="D1340" s="44"/>
      <c r="E1340" s="44"/>
      <c r="F1340" s="44"/>
      <c r="G1340" s="44" t="s">
        <v>2572</v>
      </c>
      <c r="H1340" s="44"/>
      <c r="I1340" s="44"/>
      <c r="J1340" s="44"/>
      <c r="K1340" s="44"/>
      <c r="L1340" s="44"/>
      <c r="M1340" s="44" t="str">
        <v>UKM50 Aberdeen City and Aberdeenshire</v>
      </c>
      <c r="N1340" s="44" t="str">
        <v>UKM50 Aberdeen City and Aberdeenshire</v>
      </c>
      <c r="O1340" s="44" t="str">
        <v>UKM50 Aberdeen City and Aberdeenshire</v>
      </c>
      <c r="P1340" s="44" t="str">
        <v>UKM50 Aberdeen City and Aberdeenshire</v>
      </c>
      <c r="Q1340" s="44" t="str">
        <v>UKM50 Aberdeen City and Aberdeenshire</v>
      </c>
    </row>
    <row r="1341" spans="1:17" x14ac:dyDescent="0.3">
      <c r="A1341" s="44"/>
      <c r="B1341" s="44"/>
      <c r="C1341" s="44"/>
      <c r="D1341" s="44"/>
      <c r="E1341" s="44"/>
      <c r="F1341" s="44"/>
      <c r="G1341" s="44" t="s">
        <v>2573</v>
      </c>
      <c r="H1341" s="44"/>
      <c r="I1341" s="44"/>
      <c r="J1341" s="44"/>
      <c r="K1341" s="44"/>
      <c r="L1341" s="44"/>
      <c r="M1341" s="44" t="str">
        <v>UKM61 Caithness &amp; Sutherland and Ross &amp; Cromarty</v>
      </c>
      <c r="N1341" s="44" t="str">
        <v>UKM61 Caithness &amp; Sutherland and Ross &amp; Cromarty</v>
      </c>
      <c r="O1341" s="44" t="str">
        <v>UKM61 Caithness &amp; Sutherland and Ross &amp; Cromarty</v>
      </c>
      <c r="P1341" s="44" t="str">
        <v>UKM61 Caithness &amp; Sutherland and Ross &amp; Cromarty</v>
      </c>
      <c r="Q1341" s="44" t="str">
        <v>UKM61 Caithness &amp; Sutherland and Ross &amp; Cromarty</v>
      </c>
    </row>
    <row r="1342" spans="1:17" x14ac:dyDescent="0.3">
      <c r="A1342" s="44"/>
      <c r="B1342" s="44"/>
      <c r="C1342" s="44"/>
      <c r="D1342" s="44"/>
      <c r="E1342" s="44"/>
      <c r="F1342" s="44"/>
      <c r="G1342" s="44" t="s">
        <v>2574</v>
      </c>
      <c r="H1342" s="44"/>
      <c r="I1342" s="44"/>
      <c r="J1342" s="44"/>
      <c r="K1342" s="44"/>
      <c r="L1342" s="44"/>
      <c r="M1342" s="44" t="str">
        <v>UKM62 Inverness &amp; Nairn and Moray, Badenoch &amp; Strathspey</v>
      </c>
      <c r="N1342" s="44" t="str">
        <v>UKM62 Inverness &amp; Nairn and Moray, Badenoch &amp; Strathspey</v>
      </c>
      <c r="O1342" s="44" t="str">
        <v>UKM62 Inverness &amp; Nairn and Moray, Badenoch &amp; Strathspey</v>
      </c>
      <c r="P1342" s="44" t="str">
        <v>UKM62 Inverness &amp; Nairn and Moray, Badenoch &amp; Strathspey</v>
      </c>
      <c r="Q1342" s="44" t="str">
        <v>UKM62 Inverness &amp; Nairn and Moray, Badenoch &amp; Strathspey</v>
      </c>
    </row>
    <row r="1343" spans="1:17" x14ac:dyDescent="0.3">
      <c r="A1343" s="44"/>
      <c r="B1343" s="44"/>
      <c r="C1343" s="44"/>
      <c r="D1343" s="44"/>
      <c r="E1343" s="44"/>
      <c r="F1343" s="44"/>
      <c r="G1343" s="44" t="s">
        <v>2575</v>
      </c>
      <c r="H1343" s="44"/>
      <c r="I1343" s="44"/>
      <c r="J1343" s="44"/>
      <c r="K1343" s="44"/>
      <c r="L1343" s="44"/>
      <c r="M1343" s="44" t="str">
        <v>UKM63 Lochaber, Skye &amp; Lochalsh, Arran &amp; Cumbrae and Argyll &amp; Bute</v>
      </c>
      <c r="N1343" s="44" t="str">
        <v>UKM63 Lochaber, Skye &amp; Lochalsh, Arran &amp; Cumbrae and Argyll &amp; Bute</v>
      </c>
      <c r="O1343" s="44" t="str">
        <v>UKM63 Lochaber, Skye &amp; Lochalsh, Arran &amp; Cumbrae and Argyll &amp; Bute</v>
      </c>
      <c r="P1343" s="44" t="str">
        <v>UKM63 Lochaber, Skye &amp; Lochalsh, Arran &amp; Cumbrae and Argyll &amp; Bute</v>
      </c>
      <c r="Q1343" s="44" t="str">
        <v>UKM63 Lochaber, Skye &amp; Lochalsh, Arran &amp; Cumbrae and Argyll &amp; Bute</v>
      </c>
    </row>
    <row r="1344" spans="1:17" x14ac:dyDescent="0.3">
      <c r="A1344" s="44"/>
      <c r="B1344" s="44"/>
      <c r="C1344" s="44"/>
      <c r="D1344" s="44"/>
      <c r="E1344" s="44"/>
      <c r="F1344" s="44"/>
      <c r="G1344" s="44" t="s">
        <v>2576</v>
      </c>
      <c r="H1344" s="44"/>
      <c r="I1344" s="44"/>
      <c r="J1344" s="44"/>
      <c r="K1344" s="44"/>
      <c r="L1344" s="44"/>
      <c r="M1344" s="44" t="str">
        <v>UKM64 Na h-Eileanan Siar (Western Isles)</v>
      </c>
      <c r="N1344" s="44" t="str">
        <v>UKM64 Na h-Eileanan Siar (Western Isles)</v>
      </c>
      <c r="O1344" s="44" t="str">
        <v>UKM64 Na h-Eileanan Siar (Western Isles)</v>
      </c>
      <c r="P1344" s="44" t="str">
        <v>UKM64 Na h-Eileanan Siar (Western Isles)</v>
      </c>
      <c r="Q1344" s="44" t="str">
        <v>UKM64 Na h-Eileanan Siar (Western Isles)</v>
      </c>
    </row>
    <row r="1345" spans="1:17" x14ac:dyDescent="0.3">
      <c r="A1345" s="44"/>
      <c r="B1345" s="44"/>
      <c r="C1345" s="44"/>
      <c r="D1345" s="44"/>
      <c r="E1345" s="44"/>
      <c r="F1345" s="44"/>
      <c r="G1345" s="44" t="s">
        <v>2577</v>
      </c>
      <c r="H1345" s="44"/>
      <c r="I1345" s="44"/>
      <c r="J1345" s="44"/>
      <c r="K1345" s="44"/>
      <c r="L1345" s="44"/>
      <c r="M1345" s="44" t="str">
        <v>UKM65 Orkney Islands</v>
      </c>
      <c r="N1345" s="44" t="str">
        <v>UKM65 Orkney Islands</v>
      </c>
      <c r="O1345" s="44" t="str">
        <v>UKM65 Orkney Islands</v>
      </c>
      <c r="P1345" s="44" t="str">
        <v>UKM65 Orkney Islands</v>
      </c>
      <c r="Q1345" s="44" t="str">
        <v>UKM65 Orkney Islands</v>
      </c>
    </row>
    <row r="1346" spans="1:17" x14ac:dyDescent="0.3">
      <c r="A1346" s="44"/>
      <c r="B1346" s="44"/>
      <c r="C1346" s="44"/>
      <c r="D1346" s="44"/>
      <c r="E1346" s="44"/>
      <c r="F1346" s="44"/>
      <c r="G1346" s="44" t="s">
        <v>2578</v>
      </c>
      <c r="H1346" s="44"/>
      <c r="I1346" s="44"/>
      <c r="J1346" s="44"/>
      <c r="K1346" s="44"/>
      <c r="L1346" s="44"/>
      <c r="M1346" s="44" t="str">
        <v>UKM66 Shetland Islands</v>
      </c>
      <c r="N1346" s="44" t="str">
        <v>UKM66 Shetland Islands</v>
      </c>
      <c r="O1346" s="44" t="str">
        <v>UKM66 Shetland Islands</v>
      </c>
      <c r="P1346" s="44" t="str">
        <v>UKM66 Shetland Islands</v>
      </c>
      <c r="Q1346" s="44" t="str">
        <v>UKM66 Shetland Islands</v>
      </c>
    </row>
    <row r="1347" spans="1:17" x14ac:dyDescent="0.3">
      <c r="A1347" s="44"/>
      <c r="B1347" s="44"/>
      <c r="C1347" s="44"/>
      <c r="D1347" s="44"/>
      <c r="E1347" s="44"/>
      <c r="F1347" s="44"/>
      <c r="G1347" s="44" t="s">
        <v>2579</v>
      </c>
      <c r="H1347" s="44"/>
      <c r="I1347" s="44"/>
      <c r="J1347" s="44"/>
      <c r="K1347" s="44"/>
      <c r="L1347" s="44"/>
      <c r="M1347" s="44" t="str">
        <v>UKM71 Angus and Dundee City</v>
      </c>
      <c r="N1347" s="44" t="str">
        <v>UKM71 Angus and Dundee City</v>
      </c>
      <c r="O1347" s="44" t="str">
        <v>UKM71 Angus and Dundee City</v>
      </c>
      <c r="P1347" s="44" t="str">
        <v>UKM71 Angus and Dundee City</v>
      </c>
      <c r="Q1347" s="44" t="str">
        <v>UKM71 Angus and Dundee City</v>
      </c>
    </row>
    <row r="1348" spans="1:17" x14ac:dyDescent="0.3">
      <c r="A1348" s="44"/>
      <c r="B1348" s="44"/>
      <c r="C1348" s="44"/>
      <c r="D1348" s="44"/>
      <c r="E1348" s="44"/>
      <c r="F1348" s="44"/>
      <c r="G1348" s="44" t="s">
        <v>2580</v>
      </c>
      <c r="H1348" s="44"/>
      <c r="I1348" s="44"/>
      <c r="J1348" s="44"/>
      <c r="K1348" s="44"/>
      <c r="L1348" s="44"/>
      <c r="M1348" s="44" t="str">
        <v>UKM72 Clackmannanshire and Fife</v>
      </c>
      <c r="N1348" s="44" t="str">
        <v>UKM72 Clackmannanshire and Fife</v>
      </c>
      <c r="O1348" s="44" t="str">
        <v>UKM72 Clackmannanshire and Fife</v>
      </c>
      <c r="P1348" s="44" t="str">
        <v>UKM72 Clackmannanshire and Fife</v>
      </c>
      <c r="Q1348" s="44" t="str">
        <v>UKM72 Clackmannanshire and Fife</v>
      </c>
    </row>
    <row r="1349" spans="1:17" x14ac:dyDescent="0.3">
      <c r="A1349" s="44"/>
      <c r="B1349" s="44"/>
      <c r="C1349" s="44"/>
      <c r="D1349" s="44"/>
      <c r="E1349" s="44"/>
      <c r="F1349" s="44"/>
      <c r="G1349" s="44" t="s">
        <v>2581</v>
      </c>
      <c r="H1349" s="44"/>
      <c r="I1349" s="44"/>
      <c r="J1349" s="44"/>
      <c r="K1349" s="44"/>
      <c r="L1349" s="44"/>
      <c r="M1349" s="44" t="str">
        <v>UKM73 East Lothian and Midlothian</v>
      </c>
      <c r="N1349" s="44" t="str">
        <v>UKM73 East Lothian and Midlothian</v>
      </c>
      <c r="O1349" s="44" t="str">
        <v>UKM73 East Lothian and Midlothian</v>
      </c>
      <c r="P1349" s="44" t="str">
        <v>UKM73 East Lothian and Midlothian</v>
      </c>
      <c r="Q1349" s="44" t="str">
        <v>UKM73 East Lothian and Midlothian</v>
      </c>
    </row>
    <row r="1350" spans="1:17" x14ac:dyDescent="0.3">
      <c r="A1350" s="44"/>
      <c r="B1350" s="44"/>
      <c r="C1350" s="44"/>
      <c r="D1350" s="44"/>
      <c r="E1350" s="44"/>
      <c r="F1350" s="44"/>
      <c r="G1350" s="44" t="s">
        <v>2582</v>
      </c>
      <c r="H1350" s="44"/>
      <c r="I1350" s="44"/>
      <c r="J1350" s="44"/>
      <c r="K1350" s="44"/>
      <c r="L1350" s="44"/>
      <c r="M1350" s="44" t="str">
        <v>UKM75 Edinburgh, City of</v>
      </c>
      <c r="N1350" s="44" t="str">
        <v>UKM75 Edinburgh, City of</v>
      </c>
      <c r="O1350" s="44" t="str">
        <v>UKM75 Edinburgh, City of</v>
      </c>
      <c r="P1350" s="44" t="str">
        <v>UKM75 Edinburgh, City of</v>
      </c>
      <c r="Q1350" s="44" t="str">
        <v>UKM75 Edinburgh, City of</v>
      </c>
    </row>
    <row r="1351" spans="1:17" x14ac:dyDescent="0.3">
      <c r="A1351" s="44"/>
      <c r="B1351" s="44"/>
      <c r="C1351" s="44"/>
      <c r="D1351" s="44"/>
      <c r="E1351" s="44"/>
      <c r="F1351" s="44"/>
      <c r="G1351" s="44" t="s">
        <v>2583</v>
      </c>
      <c r="H1351" s="44"/>
      <c r="I1351" s="44"/>
      <c r="J1351" s="44"/>
      <c r="K1351" s="44"/>
      <c r="L1351" s="44"/>
      <c r="M1351" s="44" t="str">
        <v>UKM76 Falkirk</v>
      </c>
      <c r="N1351" s="44" t="str">
        <v>UKM76 Falkirk</v>
      </c>
      <c r="O1351" s="44" t="str">
        <v>UKM76 Falkirk</v>
      </c>
      <c r="P1351" s="44" t="str">
        <v>UKM76 Falkirk</v>
      </c>
      <c r="Q1351" s="44" t="str">
        <v>UKM76 Falkirk</v>
      </c>
    </row>
    <row r="1352" spans="1:17" x14ac:dyDescent="0.3">
      <c r="A1352" s="44"/>
      <c r="B1352" s="44"/>
      <c r="C1352" s="44"/>
      <c r="D1352" s="44"/>
      <c r="E1352" s="44"/>
      <c r="F1352" s="44"/>
      <c r="G1352" s="44" t="s">
        <v>2584</v>
      </c>
      <c r="H1352" s="44"/>
      <c r="I1352" s="44"/>
      <c r="J1352" s="44"/>
      <c r="K1352" s="44"/>
      <c r="L1352" s="44"/>
      <c r="M1352" s="44" t="str">
        <v>UKM77 Perth &amp; Kinross and Stirling</v>
      </c>
      <c r="N1352" s="44" t="str">
        <v>UKM77 Perth &amp; Kinross and Stirling</v>
      </c>
      <c r="O1352" s="44" t="str">
        <v>UKM77 Perth &amp; Kinross and Stirling</v>
      </c>
      <c r="P1352" s="44" t="str">
        <v>UKM77 Perth &amp; Kinross and Stirling</v>
      </c>
      <c r="Q1352" s="44" t="str">
        <v>UKM77 Perth &amp; Kinross and Stirling</v>
      </c>
    </row>
    <row r="1353" spans="1:17" x14ac:dyDescent="0.3">
      <c r="A1353" s="44"/>
      <c r="B1353" s="44"/>
      <c r="C1353" s="44"/>
      <c r="D1353" s="44"/>
      <c r="E1353" s="44"/>
      <c r="F1353" s="44"/>
      <c r="G1353" s="44" t="s">
        <v>2585</v>
      </c>
      <c r="H1353" s="44"/>
      <c r="I1353" s="44"/>
      <c r="J1353" s="44"/>
      <c r="K1353" s="44"/>
      <c r="L1353" s="44"/>
      <c r="M1353" s="44" t="str">
        <v>UKM78 West Lothian</v>
      </c>
      <c r="N1353" s="44" t="str">
        <v>UKM78 West Lothian</v>
      </c>
      <c r="O1353" s="44" t="str">
        <v>UKM78 West Lothian</v>
      </c>
      <c r="P1353" s="44" t="str">
        <v>UKM78 West Lothian</v>
      </c>
      <c r="Q1353" s="44" t="str">
        <v>UKM78 West Lothian</v>
      </c>
    </row>
    <row r="1354" spans="1:17" x14ac:dyDescent="0.3">
      <c r="A1354" s="44"/>
      <c r="B1354" s="44"/>
      <c r="C1354" s="44"/>
      <c r="D1354" s="44"/>
      <c r="E1354" s="44"/>
      <c r="F1354" s="44"/>
      <c r="G1354" s="44" t="s">
        <v>2586</v>
      </c>
      <c r="H1354" s="44"/>
      <c r="I1354" s="44"/>
      <c r="J1354" s="44"/>
      <c r="K1354" s="44"/>
      <c r="L1354" s="44"/>
      <c r="M1354" s="44" t="str">
        <v>UKM81 East Dunbartonshire, West Dunbartonshire and Helensburgh &amp; Lomond</v>
      </c>
      <c r="N1354" s="44" t="str">
        <v>UKM81 East Dunbartonshire, West Dunbartonshire and Helensburgh &amp; Lomond</v>
      </c>
      <c r="O1354" s="44" t="str">
        <v>UKM81 East Dunbartonshire, West Dunbartonshire and Helensburgh &amp; Lomond</v>
      </c>
      <c r="P1354" s="44" t="str">
        <v>UKM81 East Dunbartonshire, West Dunbartonshire and Helensburgh &amp; Lomond</v>
      </c>
      <c r="Q1354" s="44" t="str">
        <v>UKM81 East Dunbartonshire, West Dunbartonshire and Helensburgh &amp; Lomond</v>
      </c>
    </row>
    <row r="1355" spans="1:17" x14ac:dyDescent="0.3">
      <c r="A1355" s="44"/>
      <c r="B1355" s="44"/>
      <c r="C1355" s="44"/>
      <c r="D1355" s="44"/>
      <c r="E1355" s="44"/>
      <c r="F1355" s="44"/>
      <c r="G1355" s="44" t="s">
        <v>2587</v>
      </c>
      <c r="H1355" s="44"/>
      <c r="I1355" s="44"/>
      <c r="J1355" s="44"/>
      <c r="K1355" s="44"/>
      <c r="L1355" s="44"/>
      <c r="M1355" s="44" t="str">
        <v>UKM82 Glasgow City</v>
      </c>
      <c r="N1355" s="44" t="str">
        <v>UKM82 Glasgow City</v>
      </c>
      <c r="O1355" s="44" t="str">
        <v>UKM82 Glasgow City</v>
      </c>
      <c r="P1355" s="44" t="str">
        <v>UKM82 Glasgow City</v>
      </c>
      <c r="Q1355" s="44" t="str">
        <v>UKM82 Glasgow City</v>
      </c>
    </row>
    <row r="1356" spans="1:17" x14ac:dyDescent="0.3">
      <c r="A1356" s="44"/>
      <c r="B1356" s="44"/>
      <c r="C1356" s="44"/>
      <c r="D1356" s="44"/>
      <c r="E1356" s="44"/>
      <c r="F1356" s="44"/>
      <c r="G1356" s="44" t="s">
        <v>2588</v>
      </c>
      <c r="H1356" s="44"/>
      <c r="I1356" s="44"/>
      <c r="J1356" s="44"/>
      <c r="K1356" s="44"/>
      <c r="L1356" s="44"/>
      <c r="M1356" s="44" t="str">
        <v>UKM83 Inverclyde, East Renfrewshire and Renfrewshire</v>
      </c>
      <c r="N1356" s="44" t="str">
        <v>UKM83 Inverclyde, East Renfrewshire and Renfrewshire</v>
      </c>
      <c r="O1356" s="44" t="str">
        <v>UKM83 Inverclyde, East Renfrewshire and Renfrewshire</v>
      </c>
      <c r="P1356" s="44" t="str">
        <v>UKM83 Inverclyde, East Renfrewshire and Renfrewshire</v>
      </c>
      <c r="Q1356" s="44" t="str">
        <v>UKM83 Inverclyde, East Renfrewshire and Renfrewshire</v>
      </c>
    </row>
    <row r="1357" spans="1:17" x14ac:dyDescent="0.3">
      <c r="A1357" s="44"/>
      <c r="B1357" s="44"/>
      <c r="C1357" s="44"/>
      <c r="D1357" s="44"/>
      <c r="E1357" s="44"/>
      <c r="F1357" s="44"/>
      <c r="G1357" s="44" t="s">
        <v>2589</v>
      </c>
      <c r="H1357" s="44"/>
      <c r="I1357" s="44"/>
      <c r="J1357" s="44"/>
      <c r="K1357" s="44"/>
      <c r="L1357" s="44"/>
      <c r="M1357" s="44" t="str">
        <v>UKM84 North Lanarkshire</v>
      </c>
      <c r="N1357" s="44" t="str">
        <v>UKM84 North Lanarkshire</v>
      </c>
      <c r="O1357" s="44" t="str">
        <v>UKM84 North Lanarkshire</v>
      </c>
      <c r="P1357" s="44" t="str">
        <v>UKM84 North Lanarkshire</v>
      </c>
      <c r="Q1357" s="44" t="str">
        <v>UKM84 North Lanarkshire</v>
      </c>
    </row>
    <row r="1358" spans="1:17" x14ac:dyDescent="0.3">
      <c r="A1358" s="44"/>
      <c r="B1358" s="44"/>
      <c r="C1358" s="44"/>
      <c r="D1358" s="44"/>
      <c r="E1358" s="44"/>
      <c r="F1358" s="44"/>
      <c r="G1358" s="44" t="s">
        <v>2590</v>
      </c>
      <c r="H1358" s="44"/>
      <c r="I1358" s="44"/>
      <c r="J1358" s="44"/>
      <c r="K1358" s="44"/>
      <c r="L1358" s="44"/>
      <c r="M1358" s="44" t="str">
        <v>UKM91 Scottish Borders</v>
      </c>
      <c r="N1358" s="44" t="str">
        <v>UKM91 Scottish Borders</v>
      </c>
      <c r="O1358" s="44" t="str">
        <v>UKM91 Scottish Borders</v>
      </c>
      <c r="P1358" s="44" t="str">
        <v>UKM91 Scottish Borders</v>
      </c>
      <c r="Q1358" s="44" t="str">
        <v>UKM91 Scottish Borders</v>
      </c>
    </row>
    <row r="1359" spans="1:17" x14ac:dyDescent="0.3">
      <c r="A1359" s="44"/>
      <c r="B1359" s="44"/>
      <c r="C1359" s="44"/>
      <c r="D1359" s="44"/>
      <c r="E1359" s="44"/>
      <c r="F1359" s="44"/>
      <c r="G1359" s="44" t="s">
        <v>2591</v>
      </c>
      <c r="H1359" s="44"/>
      <c r="I1359" s="44"/>
      <c r="J1359" s="44"/>
      <c r="K1359" s="44"/>
      <c r="L1359" s="44"/>
      <c r="M1359" s="44" t="str">
        <v>UKM92 Dumfries &amp; Galloway</v>
      </c>
      <c r="N1359" s="44" t="str">
        <v>UKM92 Dumfries &amp; Galloway</v>
      </c>
      <c r="O1359" s="44" t="str">
        <v>UKM92 Dumfries &amp; Galloway</v>
      </c>
      <c r="P1359" s="44" t="str">
        <v>UKM92 Dumfries &amp; Galloway</v>
      </c>
      <c r="Q1359" s="44" t="str">
        <v>UKM92 Dumfries &amp; Galloway</v>
      </c>
    </row>
    <row r="1360" spans="1:17" x14ac:dyDescent="0.3">
      <c r="A1360" s="44"/>
      <c r="B1360" s="44"/>
      <c r="C1360" s="44"/>
      <c r="D1360" s="44"/>
      <c r="E1360" s="44"/>
      <c r="F1360" s="44"/>
      <c r="G1360" s="44" t="s">
        <v>2592</v>
      </c>
      <c r="H1360" s="44"/>
      <c r="I1360" s="44"/>
      <c r="J1360" s="44"/>
      <c r="K1360" s="44"/>
      <c r="L1360" s="44"/>
      <c r="M1360" s="44" t="str">
        <v>UKM93 East Ayrshire and North Ayrshire mainland</v>
      </c>
      <c r="N1360" s="44" t="str">
        <v>UKM93 East Ayrshire and North Ayrshire mainland</v>
      </c>
      <c r="O1360" s="44" t="str">
        <v>UKM93 East Ayrshire and North Ayrshire mainland</v>
      </c>
      <c r="P1360" s="44" t="str">
        <v>UKM93 East Ayrshire and North Ayrshire mainland</v>
      </c>
      <c r="Q1360" s="44" t="str">
        <v>UKM93 East Ayrshire and North Ayrshire mainland</v>
      </c>
    </row>
    <row r="1361" spans="1:17" x14ac:dyDescent="0.3">
      <c r="A1361" s="44"/>
      <c r="B1361" s="44"/>
      <c r="C1361" s="44"/>
      <c r="D1361" s="44"/>
      <c r="E1361" s="44"/>
      <c r="F1361" s="44"/>
      <c r="G1361" s="44" t="s">
        <v>2593</v>
      </c>
      <c r="H1361" s="44"/>
      <c r="I1361" s="44"/>
      <c r="J1361" s="44"/>
      <c r="K1361" s="44"/>
      <c r="L1361" s="44"/>
      <c r="M1361" s="44" t="str">
        <v>UKM94 South Ayrshire</v>
      </c>
      <c r="N1361" s="44" t="str">
        <v>UKM94 South Ayrshire</v>
      </c>
      <c r="O1361" s="44" t="str">
        <v>UKM94 South Ayrshire</v>
      </c>
      <c r="P1361" s="44" t="str">
        <v>UKM94 South Ayrshire</v>
      </c>
      <c r="Q1361" s="44" t="str">
        <v>UKM94 South Ayrshire</v>
      </c>
    </row>
    <row r="1362" spans="1:17" x14ac:dyDescent="0.3">
      <c r="A1362" s="44"/>
      <c r="B1362" s="44"/>
      <c r="C1362" s="44"/>
      <c r="D1362" s="44"/>
      <c r="E1362" s="44"/>
      <c r="F1362" s="44"/>
      <c r="G1362" s="44" t="s">
        <v>2594</v>
      </c>
      <c r="H1362" s="44"/>
      <c r="I1362" s="44"/>
      <c r="J1362" s="44"/>
      <c r="K1362" s="44"/>
      <c r="L1362" s="44"/>
      <c r="M1362" s="44" t="str">
        <v>UKM95 South Lanarkshire</v>
      </c>
      <c r="N1362" s="44" t="str">
        <v>UKM95 South Lanarkshire</v>
      </c>
      <c r="O1362" s="44" t="str">
        <v>UKM95 South Lanarkshire</v>
      </c>
      <c r="P1362" s="44" t="str">
        <v>UKM95 South Lanarkshire</v>
      </c>
      <c r="Q1362" s="44" t="str">
        <v>UKM95 South Lanarkshire</v>
      </c>
    </row>
    <row r="1363" spans="1:17" x14ac:dyDescent="0.3">
      <c r="A1363" s="44"/>
      <c r="B1363" s="44"/>
      <c r="C1363" s="44"/>
      <c r="D1363" s="44"/>
      <c r="E1363" s="44"/>
      <c r="F1363" s="44"/>
      <c r="G1363" s="44" t="s">
        <v>2595</v>
      </c>
      <c r="H1363" s="44"/>
      <c r="I1363" s="44"/>
      <c r="J1363" s="44"/>
      <c r="K1363" s="44"/>
      <c r="L1363" s="44"/>
      <c r="M1363" s="44" t="str">
        <v>UKN06 Belfast</v>
      </c>
      <c r="N1363" s="44" t="str">
        <v>UKN06 Belfast</v>
      </c>
      <c r="O1363" s="44" t="str">
        <v>UKN06 Belfast</v>
      </c>
      <c r="P1363" s="44" t="str">
        <v>UKN06 Belfast</v>
      </c>
      <c r="Q1363" s="44" t="str">
        <v>UKN06 Belfast</v>
      </c>
    </row>
    <row r="1364" spans="1:17" x14ac:dyDescent="0.3">
      <c r="A1364" s="44"/>
      <c r="B1364" s="44"/>
      <c r="C1364" s="44"/>
      <c r="D1364" s="44"/>
      <c r="E1364" s="44"/>
      <c r="F1364" s="44"/>
      <c r="G1364" s="44" t="s">
        <v>2596</v>
      </c>
      <c r="H1364" s="44"/>
      <c r="I1364" s="44"/>
      <c r="J1364" s="44"/>
      <c r="K1364" s="44"/>
      <c r="L1364" s="44"/>
      <c r="M1364" s="44" t="str">
        <v>UKN07 Armagh City, Banbridge and Craigavon</v>
      </c>
      <c r="N1364" s="44" t="str">
        <v>UKN07 Armagh City, Banbridge and Craigavon</v>
      </c>
      <c r="O1364" s="44" t="str">
        <v>UKN07 Armagh City, Banbridge and Craigavon</v>
      </c>
      <c r="P1364" s="44" t="str">
        <v>UKN07 Armagh City, Banbridge and Craigavon</v>
      </c>
      <c r="Q1364" s="44" t="str">
        <v>UKN07 Armagh City, Banbridge and Craigavon</v>
      </c>
    </row>
    <row r="1365" spans="1:17" x14ac:dyDescent="0.3">
      <c r="A1365" s="44"/>
      <c r="B1365" s="44"/>
      <c r="C1365" s="44"/>
      <c r="D1365" s="44"/>
      <c r="E1365" s="44"/>
      <c r="F1365" s="44"/>
      <c r="G1365" s="44" t="s">
        <v>2597</v>
      </c>
      <c r="H1365" s="44"/>
      <c r="I1365" s="44"/>
      <c r="J1365" s="44"/>
      <c r="K1365" s="44"/>
      <c r="L1365" s="44"/>
      <c r="M1365" s="44" t="str">
        <v>UKN08 Newry, Mourne and Down</v>
      </c>
      <c r="N1365" s="44" t="str">
        <v>UKN08 Newry, Mourne and Down</v>
      </c>
      <c r="O1365" s="44" t="str">
        <v>UKN08 Newry, Mourne and Down</v>
      </c>
      <c r="P1365" s="44" t="str">
        <v>UKN08 Newry, Mourne and Down</v>
      </c>
      <c r="Q1365" s="44" t="str">
        <v>UKN08 Newry, Mourne and Down</v>
      </c>
    </row>
    <row r="1366" spans="1:17" x14ac:dyDescent="0.3">
      <c r="A1366" s="44"/>
      <c r="B1366" s="44"/>
      <c r="C1366" s="44"/>
      <c r="D1366" s="44"/>
      <c r="E1366" s="44"/>
      <c r="F1366" s="44"/>
      <c r="G1366" s="44" t="s">
        <v>2598</v>
      </c>
      <c r="H1366" s="44"/>
      <c r="I1366" s="44"/>
      <c r="J1366" s="44"/>
      <c r="K1366" s="44"/>
      <c r="L1366" s="44"/>
      <c r="M1366" s="44" t="str">
        <v xml:space="preserve">UKN09 Ards and North Down </v>
      </c>
      <c r="N1366" s="44" t="str">
        <v xml:space="preserve">UKN09 Ards and North Down </v>
      </c>
      <c r="O1366" s="44" t="str">
        <v xml:space="preserve">UKN09 Ards and North Down </v>
      </c>
      <c r="P1366" s="44" t="str">
        <v xml:space="preserve">UKN09 Ards and North Down </v>
      </c>
      <c r="Q1366" s="44" t="str">
        <v xml:space="preserve">UKN09 Ards and North Down </v>
      </c>
    </row>
    <row r="1367" spans="1:17" x14ac:dyDescent="0.3">
      <c r="A1367" s="44"/>
      <c r="B1367" s="44"/>
      <c r="C1367" s="44"/>
      <c r="D1367" s="44"/>
      <c r="E1367" s="44"/>
      <c r="F1367" s="44"/>
      <c r="G1367" s="44" t="s">
        <v>2599</v>
      </c>
      <c r="H1367" s="44"/>
      <c r="I1367" s="44"/>
      <c r="J1367" s="44"/>
      <c r="K1367" s="44"/>
      <c r="L1367" s="44"/>
      <c r="M1367" s="44" t="str">
        <v>UKN0A Derry City and Strabane</v>
      </c>
      <c r="N1367" s="44" t="str">
        <v>UKN0A Derry City and Strabane</v>
      </c>
      <c r="O1367" s="44" t="str">
        <v>UKN0A Derry City and Strabane</v>
      </c>
      <c r="P1367" s="44" t="str">
        <v>UKN0A Derry City and Strabane</v>
      </c>
      <c r="Q1367" s="44" t="str">
        <v>UKN0A Derry City and Strabane</v>
      </c>
    </row>
    <row r="1368" spans="1:17" x14ac:dyDescent="0.3">
      <c r="A1368" s="44"/>
      <c r="B1368" s="44"/>
      <c r="C1368" s="44"/>
      <c r="D1368" s="44"/>
      <c r="E1368" s="44"/>
      <c r="F1368" s="44"/>
      <c r="G1368" s="44" t="s">
        <v>2600</v>
      </c>
      <c r="H1368" s="44"/>
      <c r="I1368" s="44"/>
      <c r="J1368" s="44"/>
      <c r="K1368" s="44"/>
      <c r="L1368" s="44"/>
      <c r="M1368" s="44" t="str">
        <v>UKN0B Mid Ulster</v>
      </c>
      <c r="N1368" s="44" t="str">
        <v>UKN0B Mid Ulster</v>
      </c>
      <c r="O1368" s="44" t="str">
        <v>UKN0B Mid Ulster</v>
      </c>
      <c r="P1368" s="44" t="str">
        <v>UKN0B Mid Ulster</v>
      </c>
      <c r="Q1368" s="44" t="str">
        <v>UKN0B Mid Ulster</v>
      </c>
    </row>
    <row r="1369" spans="1:17" x14ac:dyDescent="0.3">
      <c r="A1369" s="44"/>
      <c r="B1369" s="44"/>
      <c r="C1369" s="44"/>
      <c r="D1369" s="44"/>
      <c r="E1369" s="44"/>
      <c r="F1369" s="44"/>
      <c r="G1369" s="44" t="s">
        <v>2601</v>
      </c>
      <c r="H1369" s="44"/>
      <c r="I1369" s="44"/>
      <c r="J1369" s="44"/>
      <c r="K1369" s="44"/>
      <c r="L1369" s="44"/>
      <c r="M1369" s="44" t="str">
        <v>UKN0C Causeway Coast and Glens</v>
      </c>
      <c r="N1369" s="44" t="str">
        <v>UKN0C Causeway Coast and Glens</v>
      </c>
      <c r="O1369" s="44" t="str">
        <v>UKN0C Causeway Coast and Glens</v>
      </c>
      <c r="P1369" s="44" t="str">
        <v>UKN0C Causeway Coast and Glens</v>
      </c>
      <c r="Q1369" s="44" t="str">
        <v>UKN0C Causeway Coast and Glens</v>
      </c>
    </row>
    <row r="1370" spans="1:17" x14ac:dyDescent="0.3">
      <c r="A1370" s="44"/>
      <c r="B1370" s="44"/>
      <c r="C1370" s="44"/>
      <c r="D1370" s="44"/>
      <c r="E1370" s="44"/>
      <c r="F1370" s="44"/>
      <c r="G1370" s="44" t="s">
        <v>2602</v>
      </c>
      <c r="H1370" s="44"/>
      <c r="I1370" s="44"/>
      <c r="J1370" s="44"/>
      <c r="K1370" s="44"/>
      <c r="L1370" s="44"/>
      <c r="M1370" s="44" t="str">
        <v>UKN0D Antrim and Newtownabbey</v>
      </c>
      <c r="N1370" s="44" t="str">
        <v>UKN0D Antrim and Newtownabbey</v>
      </c>
      <c r="O1370" s="44" t="str">
        <v>UKN0D Antrim and Newtownabbey</v>
      </c>
      <c r="P1370" s="44" t="str">
        <v>UKN0D Antrim and Newtownabbey</v>
      </c>
      <c r="Q1370" s="44" t="str">
        <v>UKN0D Antrim and Newtownabbey</v>
      </c>
    </row>
    <row r="1371" spans="1:17" x14ac:dyDescent="0.3">
      <c r="A1371" s="44"/>
      <c r="B1371" s="44"/>
      <c r="C1371" s="44"/>
      <c r="D1371" s="44"/>
      <c r="E1371" s="44"/>
      <c r="F1371" s="44"/>
      <c r="G1371" s="44" t="s">
        <v>2603</v>
      </c>
      <c r="H1371" s="44"/>
      <c r="I1371" s="44"/>
      <c r="J1371" s="44"/>
      <c r="K1371" s="44"/>
      <c r="L1371" s="44"/>
      <c r="M1371" s="44" t="str">
        <v>UKN0E Lisburn and Castlereagh</v>
      </c>
      <c r="N1371" s="44" t="str">
        <v>UKN0E Lisburn and Castlereagh</v>
      </c>
      <c r="O1371" s="44" t="str">
        <v>UKN0E Lisburn and Castlereagh</v>
      </c>
      <c r="P1371" s="44" t="str">
        <v>UKN0E Lisburn and Castlereagh</v>
      </c>
      <c r="Q1371" s="44" t="str">
        <v>UKN0E Lisburn and Castlereagh</v>
      </c>
    </row>
    <row r="1372" spans="1:17" x14ac:dyDescent="0.3">
      <c r="A1372" s="44"/>
      <c r="B1372" s="44"/>
      <c r="C1372" s="44"/>
      <c r="D1372" s="44"/>
      <c r="E1372" s="44"/>
      <c r="F1372" s="44"/>
      <c r="G1372" s="44" t="s">
        <v>2604</v>
      </c>
      <c r="H1372" s="44"/>
      <c r="I1372" s="44"/>
      <c r="J1372" s="44"/>
      <c r="K1372" s="44"/>
      <c r="L1372" s="44"/>
      <c r="M1372" s="44" t="str">
        <v>UKN0F Mid and East Antrim</v>
      </c>
      <c r="N1372" s="44" t="str">
        <v>UKN0F Mid and East Antrim</v>
      </c>
      <c r="O1372" s="44" t="str">
        <v>UKN0F Mid and East Antrim</v>
      </c>
      <c r="P1372" s="44" t="str">
        <v>UKN0F Mid and East Antrim</v>
      </c>
      <c r="Q1372" s="44" t="str">
        <v>UKN0F Mid and East Antrim</v>
      </c>
    </row>
    <row r="1373" spans="1:17" x14ac:dyDescent="0.3">
      <c r="A1373" s="44"/>
      <c r="B1373" s="44"/>
      <c r="C1373" s="44"/>
      <c r="D1373" s="44"/>
      <c r="E1373" s="44"/>
      <c r="F1373" s="44"/>
      <c r="G1373" s="44" t="s">
        <v>2605</v>
      </c>
      <c r="H1373" s="44"/>
      <c r="I1373" s="44"/>
      <c r="J1373" s="44"/>
      <c r="K1373" s="44"/>
      <c r="L1373" s="44"/>
      <c r="M1373" s="44" t="str">
        <v>UKN0G Fermanagh and Omagh</v>
      </c>
      <c r="N1373" s="44" t="str">
        <v>UKN0G Fermanagh and Omagh</v>
      </c>
      <c r="O1373" s="44" t="str">
        <v>UKN0G Fermanagh and Omagh</v>
      </c>
      <c r="P1373" s="44" t="str">
        <v>UKN0G Fermanagh and Omagh</v>
      </c>
      <c r="Q1373" s="44" t="str">
        <v>UKN0G Fermanagh and Omagh</v>
      </c>
    </row>
    <row r="1374" spans="1:17" x14ac:dyDescent="0.3">
      <c r="A1374" s="44"/>
      <c r="B1374" s="44"/>
      <c r="C1374" s="44"/>
      <c r="D1374" s="44"/>
      <c r="E1374" s="44"/>
      <c r="F1374" s="44"/>
      <c r="G1374" s="44" t="s">
        <v>2606</v>
      </c>
      <c r="H1374" s="44"/>
      <c r="I1374" s="44"/>
      <c r="J1374" s="44"/>
      <c r="K1374" s="44"/>
      <c r="L1374" s="44"/>
      <c r="M1374" s="44" t="str">
        <v>UKZZZ Extra-Regio NUTS 3</v>
      </c>
      <c r="N1374" s="44" t="str">
        <v>UKZZZ Extra-Regio NUTS 3</v>
      </c>
      <c r="O1374" s="44" t="str">
        <v>UKZZZ Extra-Regio NUTS 3</v>
      </c>
      <c r="P1374" s="44" t="str">
        <v>UKZZZ Extra-Regio NUTS 3</v>
      </c>
      <c r="Q1374" s="44" t="str">
        <v>UKZZZ Extra-Regio NUTS 3</v>
      </c>
    </row>
  </sheetData>
  <sheetProtection insertHyperlinks="0"/>
  <dataConsolidate/>
  <phoneticPr fontId="33" type="noConversion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/>
  <dimension ref="A1:A3"/>
  <sheetViews>
    <sheetView zoomScaleNormal="100" workbookViewId="0"/>
  </sheetViews>
  <sheetFormatPr defaultRowHeight="15.6" x14ac:dyDescent="0.3"/>
  <sheetData>
    <row r="1" spans="1:1" x14ac:dyDescent="0.3">
      <c r="A1" s="173" t="s">
        <v>380</v>
      </c>
    </row>
    <row r="2" spans="1:1" x14ac:dyDescent="0.3">
      <c r="A2" s="44" t="s">
        <v>571</v>
      </c>
    </row>
    <row r="3" spans="1:1" x14ac:dyDescent="0.3">
      <c r="A3" s="44" t="s">
        <v>572</v>
      </c>
    </row>
  </sheetData>
  <sheetProtection insertHyperlinks="0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/>
  <dimension ref="A1:A5"/>
  <sheetViews>
    <sheetView zoomScaleNormal="100" workbookViewId="0"/>
  </sheetViews>
  <sheetFormatPr defaultColWidth="11.19921875" defaultRowHeight="15.6" x14ac:dyDescent="0.3"/>
  <cols>
    <col min="1" max="1" width="13.69921875" bestFit="1" customWidth="1"/>
  </cols>
  <sheetData>
    <row r="1" spans="1:1" x14ac:dyDescent="0.3">
      <c r="A1" s="170" t="s">
        <v>242</v>
      </c>
    </row>
    <row r="2" spans="1:1" x14ac:dyDescent="0.3">
      <c r="A2" s="44" t="s">
        <v>380</v>
      </c>
    </row>
    <row r="3" spans="1:1" x14ac:dyDescent="0.3">
      <c r="A3" s="44" t="s">
        <v>540</v>
      </c>
    </row>
    <row r="4" spans="1:1" x14ac:dyDescent="0.3">
      <c r="A4" s="44" t="s">
        <v>541</v>
      </c>
    </row>
    <row r="5" spans="1:1" x14ac:dyDescent="0.3">
      <c r="A5" s="44" t="s">
        <v>875</v>
      </c>
    </row>
  </sheetData>
  <sheetProtection insertHyperlinks="0"/>
  <pageMargins left="0.75" right="0.75" top="1" bottom="1" header="0.3" footer="0.3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/>
  <dimension ref="A1:A7"/>
  <sheetViews>
    <sheetView zoomScaleNormal="100" workbookViewId="0"/>
  </sheetViews>
  <sheetFormatPr defaultColWidth="11.19921875" defaultRowHeight="15.6" x14ac:dyDescent="0.3"/>
  <cols>
    <col min="1" max="1" width="21.19921875" customWidth="1"/>
  </cols>
  <sheetData>
    <row r="1" spans="1:1" x14ac:dyDescent="0.3">
      <c r="A1" s="170" t="s">
        <v>116</v>
      </c>
    </row>
    <row r="2" spans="1:1" x14ac:dyDescent="0.3">
      <c r="A2" s="44" t="s">
        <v>380</v>
      </c>
    </row>
    <row r="3" spans="1:1" x14ac:dyDescent="0.3">
      <c r="A3" s="44" t="s">
        <v>117</v>
      </c>
    </row>
    <row r="4" spans="1:1" x14ac:dyDescent="0.3">
      <c r="A4" s="44" t="s">
        <v>118</v>
      </c>
    </row>
    <row r="5" spans="1:1" x14ac:dyDescent="0.3">
      <c r="A5" s="44" t="s">
        <v>119</v>
      </c>
    </row>
    <row r="6" spans="1:1" x14ac:dyDescent="0.3">
      <c r="A6" s="44" t="s">
        <v>120</v>
      </c>
    </row>
    <row r="7" spans="1:1" x14ac:dyDescent="0.3">
      <c r="A7" s="44" t="s">
        <v>121</v>
      </c>
    </row>
  </sheetData>
  <sheetProtection insertHyperlinks="0"/>
  <pageMargins left="0.75" right="0.75" top="1" bottom="1" header="0.3" footer="0.3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5"/>
  <dimension ref="A1:B13"/>
  <sheetViews>
    <sheetView zoomScaleNormal="100" workbookViewId="0">
      <selection activeCell="B11" sqref="B11"/>
    </sheetView>
  </sheetViews>
  <sheetFormatPr defaultColWidth="11.19921875" defaultRowHeight="15.6" x14ac:dyDescent="0.3"/>
  <cols>
    <col min="1" max="1" width="25.8984375" customWidth="1"/>
    <col min="2" max="2" width="87.3984375" customWidth="1"/>
  </cols>
  <sheetData>
    <row r="1" spans="1:2" ht="20.100000000000001" customHeight="1" x14ac:dyDescent="0.3">
      <c r="A1" s="170" t="s">
        <v>883</v>
      </c>
      <c r="B1" s="170" t="s">
        <v>884</v>
      </c>
    </row>
    <row r="2" spans="1:2" ht="20.100000000000001" customHeight="1" x14ac:dyDescent="0.3">
      <c r="A2" s="44" t="s">
        <v>380</v>
      </c>
      <c r="B2" s="44" t="s">
        <v>380</v>
      </c>
    </row>
    <row r="3" spans="1:2" x14ac:dyDescent="0.3">
      <c r="A3" s="44" t="s">
        <v>2708</v>
      </c>
      <c r="B3" s="44" t="s">
        <v>2718</v>
      </c>
    </row>
    <row r="4" spans="1:2" x14ac:dyDescent="0.3">
      <c r="A4" s="44" t="s">
        <v>2709</v>
      </c>
      <c r="B4" s="44" t="s">
        <v>2719</v>
      </c>
    </row>
    <row r="5" spans="1:2" x14ac:dyDescent="0.3">
      <c r="A5" s="44" t="s">
        <v>2710</v>
      </c>
      <c r="B5" s="44" t="s">
        <v>2720</v>
      </c>
    </row>
    <row r="6" spans="1:2" x14ac:dyDescent="0.3">
      <c r="A6" s="44" t="s">
        <v>2711</v>
      </c>
      <c r="B6" s="44" t="s">
        <v>2721</v>
      </c>
    </row>
    <row r="7" spans="1:2" x14ac:dyDescent="0.3">
      <c r="A7" s="44" t="s">
        <v>2712</v>
      </c>
      <c r="B7" s="44" t="s">
        <v>2722</v>
      </c>
    </row>
    <row r="8" spans="1:2" x14ac:dyDescent="0.3">
      <c r="A8" s="44" t="s">
        <v>2713</v>
      </c>
      <c r="B8" s="44" t="s">
        <v>2723</v>
      </c>
    </row>
    <row r="9" spans="1:2" x14ac:dyDescent="0.3">
      <c r="A9" s="44" t="s">
        <v>2714</v>
      </c>
      <c r="B9" s="44" t="s">
        <v>2724</v>
      </c>
    </row>
    <row r="10" spans="1:2" x14ac:dyDescent="0.3">
      <c r="A10" s="44" t="s">
        <v>2715</v>
      </c>
      <c r="B10" s="44" t="s">
        <v>2725</v>
      </c>
    </row>
    <row r="11" spans="1:2" x14ac:dyDescent="0.3">
      <c r="A11" s="44" t="s">
        <v>2716</v>
      </c>
      <c r="B11" s="44" t="s">
        <v>2726</v>
      </c>
    </row>
    <row r="12" spans="1:2" x14ac:dyDescent="0.3">
      <c r="A12" s="44" t="s">
        <v>2717</v>
      </c>
      <c r="B12" s="44" t="s">
        <v>2727</v>
      </c>
    </row>
    <row r="13" spans="1:2" x14ac:dyDescent="0.3">
      <c r="A13" s="44"/>
      <c r="B13" s="44" t="s">
        <v>2728</v>
      </c>
    </row>
  </sheetData>
  <sheetProtection insertHyperlinks="0"/>
  <pageMargins left="0.75" right="0.75" top="1" bottom="1" header="0.3" footer="0.3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/>
  <dimension ref="A1:A27"/>
  <sheetViews>
    <sheetView zoomScaleNormal="100" workbookViewId="0"/>
  </sheetViews>
  <sheetFormatPr defaultColWidth="11.19921875" defaultRowHeight="15.6" x14ac:dyDescent="0.3"/>
  <cols>
    <col min="1" max="1" width="71.69921875" customWidth="1"/>
  </cols>
  <sheetData>
    <row r="1" spans="1:1" x14ac:dyDescent="0.3">
      <c r="A1" s="170" t="s">
        <v>9</v>
      </c>
    </row>
    <row r="2" spans="1:1" x14ac:dyDescent="0.3">
      <c r="A2" s="44" t="s">
        <v>380</v>
      </c>
    </row>
    <row r="3" spans="1:1" x14ac:dyDescent="0.3">
      <c r="A3" s="44" t="s">
        <v>352</v>
      </c>
    </row>
    <row r="4" spans="1:1" x14ac:dyDescent="0.3">
      <c r="A4" s="44" t="s">
        <v>353</v>
      </c>
    </row>
    <row r="5" spans="1:1" x14ac:dyDescent="0.3">
      <c r="A5" s="44" t="s">
        <v>354</v>
      </c>
    </row>
    <row r="6" spans="1:1" x14ac:dyDescent="0.3">
      <c r="A6" s="44" t="s">
        <v>355</v>
      </c>
    </row>
    <row r="7" spans="1:1" x14ac:dyDescent="0.3">
      <c r="A7" s="44" t="s">
        <v>356</v>
      </c>
    </row>
    <row r="8" spans="1:1" x14ac:dyDescent="0.3">
      <c r="A8" s="44" t="s">
        <v>357</v>
      </c>
    </row>
    <row r="9" spans="1:1" x14ac:dyDescent="0.3">
      <c r="A9" s="44" t="s">
        <v>358</v>
      </c>
    </row>
    <row r="10" spans="1:1" x14ac:dyDescent="0.3">
      <c r="A10" s="44" t="s">
        <v>359</v>
      </c>
    </row>
    <row r="11" spans="1:1" x14ac:dyDescent="0.3">
      <c r="A11" s="44" t="s">
        <v>360</v>
      </c>
    </row>
    <row r="12" spans="1:1" x14ac:dyDescent="0.3">
      <c r="A12" s="44" t="s">
        <v>361</v>
      </c>
    </row>
    <row r="13" spans="1:1" x14ac:dyDescent="0.3">
      <c r="A13" s="44" t="s">
        <v>362</v>
      </c>
    </row>
    <row r="14" spans="1:1" x14ac:dyDescent="0.3">
      <c r="A14" s="44" t="s">
        <v>363</v>
      </c>
    </row>
    <row r="15" spans="1:1" x14ac:dyDescent="0.3">
      <c r="A15" s="44" t="s">
        <v>709</v>
      </c>
    </row>
    <row r="16" spans="1:1" x14ac:dyDescent="0.3">
      <c r="A16" s="44" t="s">
        <v>364</v>
      </c>
    </row>
    <row r="17" spans="1:1" x14ac:dyDescent="0.3">
      <c r="A17" s="44" t="s">
        <v>365</v>
      </c>
    </row>
    <row r="18" spans="1:1" x14ac:dyDescent="0.3">
      <c r="A18" s="44" t="s">
        <v>366</v>
      </c>
    </row>
    <row r="19" spans="1:1" x14ac:dyDescent="0.3">
      <c r="A19" s="44" t="s">
        <v>367</v>
      </c>
    </row>
    <row r="20" spans="1:1" x14ac:dyDescent="0.3">
      <c r="A20" s="44" t="s">
        <v>368</v>
      </c>
    </row>
    <row r="21" spans="1:1" x14ac:dyDescent="0.3">
      <c r="A21" s="44" t="s">
        <v>369</v>
      </c>
    </row>
    <row r="22" spans="1:1" x14ac:dyDescent="0.3">
      <c r="A22" s="44" t="s">
        <v>370</v>
      </c>
    </row>
    <row r="23" spans="1:1" x14ac:dyDescent="0.3">
      <c r="A23" s="44" t="s">
        <v>371</v>
      </c>
    </row>
    <row r="24" spans="1:1" x14ac:dyDescent="0.3">
      <c r="A24" s="44" t="s">
        <v>372</v>
      </c>
    </row>
    <row r="25" spans="1:1" x14ac:dyDescent="0.3">
      <c r="A25" s="44" t="s">
        <v>373</v>
      </c>
    </row>
    <row r="26" spans="1:1" x14ac:dyDescent="0.3">
      <c r="A26" s="44" t="s">
        <v>745</v>
      </c>
    </row>
    <row r="27" spans="1:1" x14ac:dyDescent="0.3">
      <c r="A27" s="44" t="s">
        <v>68</v>
      </c>
    </row>
  </sheetData>
  <sheetProtection insertHyperlinks="0"/>
  <pageMargins left="0.75" right="0.75" top="1" bottom="1" header="0.3" footer="0.3"/>
  <pageSetup paperSize="9" orientation="portrait" horizontalDpi="0" verticalDpi="0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/>
  <dimension ref="A1:B33"/>
  <sheetViews>
    <sheetView zoomScaleNormal="100" workbookViewId="0">
      <selection activeCell="A5" sqref="A5"/>
    </sheetView>
  </sheetViews>
  <sheetFormatPr defaultColWidth="11.19921875" defaultRowHeight="15.6" x14ac:dyDescent="0.3"/>
  <cols>
    <col min="1" max="1" width="43.69921875" customWidth="1"/>
    <col min="2" max="2" width="41" customWidth="1"/>
  </cols>
  <sheetData>
    <row r="1" spans="1:2" ht="22.35" customHeight="1" x14ac:dyDescent="0.3">
      <c r="A1" s="170" t="s">
        <v>16</v>
      </c>
      <c r="B1" s="170" t="s">
        <v>15</v>
      </c>
    </row>
    <row r="2" spans="1:2" ht="17.7" customHeight="1" x14ac:dyDescent="0.3">
      <c r="A2" s="173" t="s">
        <v>380</v>
      </c>
      <c r="B2" s="44" t="s">
        <v>613</v>
      </c>
    </row>
    <row r="3" spans="1:2" x14ac:dyDescent="0.3">
      <c r="A3" s="44" t="s">
        <v>2733</v>
      </c>
      <c r="B3" s="44" t="s">
        <v>2764</v>
      </c>
    </row>
    <row r="4" spans="1:2" x14ac:dyDescent="0.3">
      <c r="A4" s="44" t="s">
        <v>2734</v>
      </c>
      <c r="B4" s="44" t="s">
        <v>2765</v>
      </c>
    </row>
    <row r="5" spans="1:2" x14ac:dyDescent="0.3">
      <c r="A5" s="44" t="s">
        <v>2735</v>
      </c>
      <c r="B5" s="44" t="s">
        <v>2766</v>
      </c>
    </row>
    <row r="6" spans="1:2" x14ac:dyDescent="0.3">
      <c r="A6" s="44" t="s">
        <v>2736</v>
      </c>
      <c r="B6" s="44" t="s">
        <v>2767</v>
      </c>
    </row>
    <row r="7" spans="1:2" x14ac:dyDescent="0.3">
      <c r="A7" s="44" t="s">
        <v>2737</v>
      </c>
      <c r="B7" s="44" t="s">
        <v>2768</v>
      </c>
    </row>
    <row r="8" spans="1:2" x14ac:dyDescent="0.3">
      <c r="A8" s="44" t="s">
        <v>2738</v>
      </c>
      <c r="B8" s="44" t="s">
        <v>2769</v>
      </c>
    </row>
    <row r="9" spans="1:2" x14ac:dyDescent="0.3">
      <c r="A9" s="44" t="s">
        <v>2739</v>
      </c>
      <c r="B9" s="44" t="s">
        <v>2770</v>
      </c>
    </row>
    <row r="10" spans="1:2" x14ac:dyDescent="0.3">
      <c r="A10" s="44" t="s">
        <v>2740</v>
      </c>
      <c r="B10" s="44" t="s">
        <v>2771</v>
      </c>
    </row>
    <row r="11" spans="1:2" x14ac:dyDescent="0.3">
      <c r="A11" s="44" t="s">
        <v>2741</v>
      </c>
      <c r="B11" s="44" t="s">
        <v>2772</v>
      </c>
    </row>
    <row r="12" spans="1:2" x14ac:dyDescent="0.3">
      <c r="A12" s="44" t="s">
        <v>2742</v>
      </c>
      <c r="B12" s="44" t="s">
        <v>2773</v>
      </c>
    </row>
    <row r="13" spans="1:2" x14ac:dyDescent="0.3">
      <c r="A13" s="44" t="s">
        <v>2743</v>
      </c>
      <c r="B13" s="44" t="s">
        <v>2774</v>
      </c>
    </row>
    <row r="14" spans="1:2" x14ac:dyDescent="0.3">
      <c r="A14" s="44" t="s">
        <v>2744</v>
      </c>
      <c r="B14" s="44" t="s">
        <v>2775</v>
      </c>
    </row>
    <row r="15" spans="1:2" x14ac:dyDescent="0.3">
      <c r="A15" s="44" t="s">
        <v>2745</v>
      </c>
      <c r="B15" s="44" t="s">
        <v>2776</v>
      </c>
    </row>
    <row r="16" spans="1:2" x14ac:dyDescent="0.3">
      <c r="A16" s="44" t="s">
        <v>2746</v>
      </c>
      <c r="B16" s="44" t="s">
        <v>2777</v>
      </c>
    </row>
    <row r="17" spans="1:2" x14ac:dyDescent="0.3">
      <c r="A17" s="44" t="s">
        <v>2747</v>
      </c>
      <c r="B17" s="44" t="s">
        <v>2778</v>
      </c>
    </row>
    <row r="18" spans="1:2" x14ac:dyDescent="0.3">
      <c r="A18" s="44" t="s">
        <v>2748</v>
      </c>
      <c r="B18" s="44" t="s">
        <v>2779</v>
      </c>
    </row>
    <row r="19" spans="1:2" x14ac:dyDescent="0.3">
      <c r="A19" s="44" t="s">
        <v>2749</v>
      </c>
      <c r="B19" s="44" t="s">
        <v>2780</v>
      </c>
    </row>
    <row r="20" spans="1:2" x14ac:dyDescent="0.3">
      <c r="A20" s="44" t="s">
        <v>2750</v>
      </c>
      <c r="B20" s="44" t="s">
        <v>2781</v>
      </c>
    </row>
    <row r="21" spans="1:2" x14ac:dyDescent="0.3">
      <c r="A21" s="44" t="s">
        <v>2751</v>
      </c>
      <c r="B21" s="44" t="s">
        <v>2782</v>
      </c>
    </row>
    <row r="22" spans="1:2" x14ac:dyDescent="0.3">
      <c r="A22" s="44" t="s">
        <v>2752</v>
      </c>
      <c r="B22" s="44" t="s">
        <v>2783</v>
      </c>
    </row>
    <row r="23" spans="1:2" x14ac:dyDescent="0.3">
      <c r="A23" s="44" t="s">
        <v>2753</v>
      </c>
      <c r="B23" s="44" t="s">
        <v>2784</v>
      </c>
    </row>
    <row r="24" spans="1:2" x14ac:dyDescent="0.3">
      <c r="A24" s="44" t="s">
        <v>2754</v>
      </c>
      <c r="B24" s="44" t="s">
        <v>2785</v>
      </c>
    </row>
    <row r="25" spans="1:2" x14ac:dyDescent="0.3">
      <c r="A25" s="44" t="s">
        <v>2755</v>
      </c>
      <c r="B25" s="44" t="s">
        <v>2786</v>
      </c>
    </row>
    <row r="26" spans="1:2" x14ac:dyDescent="0.3">
      <c r="A26" s="44" t="s">
        <v>2756</v>
      </c>
      <c r="B26" s="44" t="s">
        <v>2787</v>
      </c>
    </row>
    <row r="27" spans="1:2" x14ac:dyDescent="0.3">
      <c r="A27" s="44" t="s">
        <v>2757</v>
      </c>
      <c r="B27" s="44" t="s">
        <v>2788</v>
      </c>
    </row>
    <row r="28" spans="1:2" x14ac:dyDescent="0.3">
      <c r="A28" s="44" t="s">
        <v>2758</v>
      </c>
      <c r="B28" s="44" t="s">
        <v>2789</v>
      </c>
    </row>
    <row r="29" spans="1:2" x14ac:dyDescent="0.3">
      <c r="A29" s="44" t="s">
        <v>2759</v>
      </c>
      <c r="B29" s="44" t="s">
        <v>2790</v>
      </c>
    </row>
    <row r="30" spans="1:2" x14ac:dyDescent="0.3">
      <c r="A30" s="44" t="s">
        <v>2760</v>
      </c>
      <c r="B30" s="44" t="s">
        <v>2791</v>
      </c>
    </row>
    <row r="31" spans="1:2" x14ac:dyDescent="0.3">
      <c r="A31" s="44" t="s">
        <v>2761</v>
      </c>
      <c r="B31" s="44" t="s">
        <v>2792</v>
      </c>
    </row>
    <row r="32" spans="1:2" x14ac:dyDescent="0.3">
      <c r="A32" s="44" t="s">
        <v>2762</v>
      </c>
      <c r="B32" s="44" t="s">
        <v>2793</v>
      </c>
    </row>
    <row r="33" spans="1:2" x14ac:dyDescent="0.3">
      <c r="A33" s="44" t="s">
        <v>2763</v>
      </c>
      <c r="B33" s="44" t="s">
        <v>2794</v>
      </c>
    </row>
  </sheetData>
  <sheetProtection insertHyperlinks="0"/>
  <pageMargins left="0.75" right="0.75" top="1" bottom="1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>
    <tabColor rgb="FF00B0F0"/>
  </sheetPr>
  <dimension ref="A1:D109"/>
  <sheetViews>
    <sheetView zoomScaleNormal="100" workbookViewId="0">
      <pane ySplit="1" topLeftCell="A2" activePane="bottomLeft" state="frozen"/>
      <selection pane="bottomLeft"/>
    </sheetView>
  </sheetViews>
  <sheetFormatPr defaultColWidth="11.19921875" defaultRowHeight="13.2" x14ac:dyDescent="0.25"/>
  <cols>
    <col min="1" max="1" width="39.69921875" style="17" customWidth="1"/>
    <col min="2" max="2" width="52.8984375" style="8" customWidth="1"/>
    <col min="3" max="3" width="18.19921875" style="5" customWidth="1"/>
    <col min="4" max="4" width="14.09765625" style="5" customWidth="1"/>
    <col min="5" max="16384" width="11.19921875" style="2"/>
  </cols>
  <sheetData>
    <row r="1" spans="1:4" ht="21" x14ac:dyDescent="0.25">
      <c r="A1" s="51" t="s">
        <v>552</v>
      </c>
      <c r="B1" s="19" t="s">
        <v>651</v>
      </c>
      <c r="C1" s="52"/>
      <c r="D1" s="52"/>
    </row>
    <row r="2" spans="1:4" x14ac:dyDescent="0.25">
      <c r="A2" s="53"/>
      <c r="B2" s="54"/>
      <c r="C2" s="52"/>
      <c r="D2" s="52"/>
    </row>
    <row r="3" spans="1:4" x14ac:dyDescent="0.25">
      <c r="A3" s="55" t="s">
        <v>10</v>
      </c>
      <c r="B3" s="9"/>
      <c r="C3" s="52"/>
      <c r="D3" s="57"/>
    </row>
    <row r="4" spans="1:4" x14ac:dyDescent="0.25">
      <c r="A4" s="55"/>
      <c r="B4" s="58"/>
      <c r="C4" s="52"/>
      <c r="D4" s="57"/>
    </row>
    <row r="5" spans="1:4" x14ac:dyDescent="0.25">
      <c r="A5" s="59" t="s">
        <v>614</v>
      </c>
      <c r="B5" s="28"/>
      <c r="C5" s="52"/>
      <c r="D5" s="57"/>
    </row>
    <row r="6" spans="1:4" x14ac:dyDescent="0.25">
      <c r="A6" s="55"/>
      <c r="B6" s="58"/>
      <c r="C6" s="52"/>
      <c r="D6" s="57"/>
    </row>
    <row r="7" spans="1:4" x14ac:dyDescent="0.25">
      <c r="A7" s="60" t="s">
        <v>599</v>
      </c>
      <c r="B7" s="9"/>
      <c r="C7" s="61"/>
      <c r="D7" s="57"/>
    </row>
    <row r="8" spans="1:4" x14ac:dyDescent="0.25">
      <c r="A8" s="59"/>
      <c r="B8" s="62"/>
      <c r="C8" s="52"/>
      <c r="D8" s="52"/>
    </row>
    <row r="9" spans="1:4" x14ac:dyDescent="0.25">
      <c r="A9" s="55" t="s">
        <v>0</v>
      </c>
      <c r="B9" s="9"/>
      <c r="C9" s="52" t="str">
        <f>LEN(SUBSTITUTE(B9," ",""))&amp; " caratteri / 200"</f>
        <v>0 caratteri / 200</v>
      </c>
      <c r="D9" s="52"/>
    </row>
    <row r="10" spans="1:4" x14ac:dyDescent="0.25">
      <c r="A10" s="53"/>
      <c r="B10" s="62"/>
      <c r="C10" s="52"/>
      <c r="D10" s="52"/>
    </row>
    <row r="11" spans="1:4" x14ac:dyDescent="0.25">
      <c r="A11" s="55" t="s">
        <v>1</v>
      </c>
      <c r="B11" s="9"/>
      <c r="C11" s="52" t="str">
        <f>LEN(SUBSTITUTE(B11," ",""))&amp; " caratteri / 200"</f>
        <v>0 caratteri / 200</v>
      </c>
      <c r="D11" s="52"/>
    </row>
    <row r="12" spans="1:4" x14ac:dyDescent="0.25">
      <c r="A12" s="53"/>
      <c r="B12" s="62"/>
      <c r="C12" s="52"/>
      <c r="D12" s="52"/>
    </row>
    <row r="13" spans="1:4" x14ac:dyDescent="0.25">
      <c r="A13" s="59" t="s">
        <v>2</v>
      </c>
      <c r="B13" s="9"/>
      <c r="C13" s="52"/>
      <c r="D13" s="52"/>
    </row>
    <row r="14" spans="1:4" x14ac:dyDescent="0.25">
      <c r="A14" s="53"/>
      <c r="B14" s="62"/>
      <c r="C14" s="52"/>
      <c r="D14" s="52"/>
    </row>
    <row r="15" spans="1:4" x14ac:dyDescent="0.25">
      <c r="A15" s="63" t="s">
        <v>241</v>
      </c>
      <c r="B15" s="9" t="s">
        <v>380</v>
      </c>
      <c r="C15" s="52"/>
      <c r="D15" s="57"/>
    </row>
    <row r="16" spans="1:4" x14ac:dyDescent="0.25">
      <c r="A16" s="53"/>
      <c r="B16" s="58"/>
      <c r="C16" s="52"/>
      <c r="D16" s="57"/>
    </row>
    <row r="17" spans="1:4" x14ac:dyDescent="0.25">
      <c r="A17" s="59" t="s">
        <v>551</v>
      </c>
      <c r="B17" s="62"/>
      <c r="C17" s="52"/>
      <c r="D17" s="52"/>
    </row>
    <row r="18" spans="1:4" x14ac:dyDescent="0.25">
      <c r="A18" s="64" t="s">
        <v>644</v>
      </c>
      <c r="B18" s="28"/>
      <c r="C18" s="52"/>
      <c r="D18" s="57"/>
    </row>
    <row r="19" spans="1:4" x14ac:dyDescent="0.25">
      <c r="A19" s="64" t="s">
        <v>645</v>
      </c>
      <c r="B19" s="28"/>
      <c r="C19" s="52"/>
      <c r="D19" s="52"/>
    </row>
    <row r="20" spans="1:4" x14ac:dyDescent="0.25">
      <c r="A20" s="65" t="s">
        <v>553</v>
      </c>
      <c r="B20" s="66" t="str">
        <f>IF(YEAR(B18)=1900,"",YEAR(B18))</f>
        <v/>
      </c>
      <c r="C20" s="52"/>
      <c r="D20" s="57"/>
    </row>
    <row r="21" spans="1:4" x14ac:dyDescent="0.25">
      <c r="A21" s="65" t="s">
        <v>554</v>
      </c>
      <c r="B21" s="66" t="str">
        <f>IF(YEAR(B19)=1900,"",YEAR(B19))</f>
        <v/>
      </c>
      <c r="C21" s="52"/>
      <c r="D21" s="57"/>
    </row>
    <row r="22" spans="1:4" x14ac:dyDescent="0.25">
      <c r="A22" s="64" t="s">
        <v>646</v>
      </c>
      <c r="B22" s="66">
        <f>IFERROR(DATEDIF(B18,B19+1,"M"),0)</f>
        <v>0</v>
      </c>
      <c r="C22" s="61"/>
      <c r="D22" s="52"/>
    </row>
    <row r="23" spans="1:4" x14ac:dyDescent="0.25">
      <c r="A23" s="53"/>
      <c r="B23" s="62"/>
      <c r="C23" s="52"/>
      <c r="D23" s="52"/>
    </row>
    <row r="24" spans="1:4" x14ac:dyDescent="0.25">
      <c r="A24" s="59" t="s">
        <v>598</v>
      </c>
      <c r="B24" s="58"/>
      <c r="C24" s="52"/>
      <c r="D24" s="57"/>
    </row>
    <row r="25" spans="1:4" x14ac:dyDescent="0.25">
      <c r="A25" s="65" t="s">
        <v>26</v>
      </c>
      <c r="B25" s="9"/>
      <c r="C25" s="52" t="str">
        <f>LEN(SUBSTITUTE(B25," ",""))&amp; " caratteri / 150"</f>
        <v>0 caratteri / 150</v>
      </c>
      <c r="D25" s="57"/>
    </row>
    <row r="26" spans="1:4" x14ac:dyDescent="0.25">
      <c r="A26" s="67" t="s">
        <v>33</v>
      </c>
      <c r="B26" s="9"/>
      <c r="C26" s="52"/>
      <c r="D26" s="57"/>
    </row>
    <row r="27" spans="1:4" x14ac:dyDescent="0.25">
      <c r="A27" s="67" t="s">
        <v>28</v>
      </c>
      <c r="B27" s="9"/>
      <c r="C27" s="52"/>
      <c r="D27" s="57"/>
    </row>
    <row r="28" spans="1:4" x14ac:dyDescent="0.25">
      <c r="A28" s="67" t="s">
        <v>29</v>
      </c>
      <c r="B28" s="9"/>
      <c r="C28" s="52"/>
      <c r="D28" s="57"/>
    </row>
    <row r="29" spans="1:4" x14ac:dyDescent="0.25">
      <c r="A29" s="67" t="s">
        <v>621</v>
      </c>
      <c r="B29" s="29"/>
      <c r="C29" s="52"/>
      <c r="D29" s="57"/>
    </row>
    <row r="30" spans="1:4" x14ac:dyDescent="0.25">
      <c r="A30" s="65" t="s">
        <v>622</v>
      </c>
      <c r="B30" s="66" t="str">
        <f>IF(CONCATENATE(B26,B27,B28,B29)&lt;&gt;"", B26&amp;" "&amp;B27&amp;" ("&amp;B28&amp;") "&amp;B29,"")</f>
        <v/>
      </c>
      <c r="C30" s="52" t="str">
        <f>LEN(SUBSTITUTE(B30," ",""))&amp; " caratteri / 150"</f>
        <v>0 caratteri / 150</v>
      </c>
      <c r="D30" s="57"/>
    </row>
    <row r="31" spans="1:4" x14ac:dyDescent="0.25">
      <c r="A31" s="65" t="s">
        <v>550</v>
      </c>
      <c r="B31" s="30"/>
      <c r="C31" s="52" t="str">
        <f>LEN(SUBSTITUTE(B31," ",""))&amp; " caratteri / 150"</f>
        <v>0 caratteri / 150</v>
      </c>
      <c r="D31" s="57"/>
    </row>
    <row r="32" spans="1:4" x14ac:dyDescent="0.25">
      <c r="A32" s="67" t="s">
        <v>620</v>
      </c>
      <c r="B32" s="9"/>
      <c r="C32" s="52" t="str">
        <f>LEN(SUBSTITUTE(B32," ",""))&amp; " caratteri / 150"</f>
        <v>0 caratteri / 150</v>
      </c>
      <c r="D32" s="68"/>
    </row>
    <row r="33" spans="1:4" x14ac:dyDescent="0.25">
      <c r="A33" s="65" t="s">
        <v>30</v>
      </c>
      <c r="B33" s="29"/>
      <c r="C33" s="52" t="str">
        <f>LEN(SUBSTITUTE(B33," ",""))&amp; " caratteri / 150"</f>
        <v>0 caratteri / 150</v>
      </c>
      <c r="D33" s="57"/>
    </row>
    <row r="34" spans="1:4" x14ac:dyDescent="0.25">
      <c r="A34" s="53"/>
      <c r="B34" s="62"/>
      <c r="C34" s="52"/>
      <c r="D34" s="52"/>
    </row>
    <row r="35" spans="1:4" x14ac:dyDescent="0.25">
      <c r="A35" s="59" t="s">
        <v>611</v>
      </c>
      <c r="B35" s="9"/>
      <c r="C35" s="52"/>
      <c r="D35" s="52"/>
    </row>
    <row r="36" spans="1:4" x14ac:dyDescent="0.25">
      <c r="A36" s="59"/>
      <c r="B36" s="62"/>
      <c r="C36" s="52"/>
      <c r="D36" s="52"/>
    </row>
    <row r="37" spans="1:4" x14ac:dyDescent="0.25">
      <c r="A37" s="59" t="s">
        <v>374</v>
      </c>
      <c r="B37" s="9" t="s">
        <v>380</v>
      </c>
      <c r="C37" s="52"/>
      <c r="D37" s="52"/>
    </row>
    <row r="38" spans="1:4" x14ac:dyDescent="0.25">
      <c r="A38" s="53"/>
      <c r="B38" s="10"/>
      <c r="C38" s="61"/>
      <c r="D38" s="52"/>
    </row>
    <row r="39" spans="1:4" x14ac:dyDescent="0.25">
      <c r="A39" s="53"/>
      <c r="B39" s="69"/>
      <c r="C39" s="61"/>
      <c r="D39" s="52"/>
    </row>
    <row r="40" spans="1:4" x14ac:dyDescent="0.25">
      <c r="A40" s="55" t="s">
        <v>762</v>
      </c>
      <c r="B40" s="9" t="s">
        <v>380</v>
      </c>
      <c r="C40" s="61"/>
      <c r="D40" s="52"/>
    </row>
    <row r="41" spans="1:4" x14ac:dyDescent="0.25">
      <c r="A41" s="53"/>
      <c r="B41" s="62"/>
      <c r="C41" s="52"/>
      <c r="D41" s="52"/>
    </row>
    <row r="42" spans="1:4" x14ac:dyDescent="0.25">
      <c r="A42" s="59" t="s">
        <v>11</v>
      </c>
      <c r="B42" s="62"/>
      <c r="C42" s="52"/>
      <c r="D42" s="52"/>
    </row>
    <row r="43" spans="1:4" x14ac:dyDescent="0.25">
      <c r="A43" s="65" t="s">
        <v>405</v>
      </c>
      <c r="B43" s="56" t="s">
        <v>408</v>
      </c>
      <c r="C43" s="52"/>
      <c r="D43" s="52"/>
    </row>
    <row r="44" spans="1:4" x14ac:dyDescent="0.25">
      <c r="A44" s="65" t="s">
        <v>874</v>
      </c>
      <c r="B44" s="56" t="s">
        <v>873</v>
      </c>
      <c r="C44" s="61"/>
      <c r="D44" s="57"/>
    </row>
    <row r="45" spans="1:4" x14ac:dyDescent="0.25">
      <c r="A45" s="65" t="s">
        <v>406</v>
      </c>
      <c r="B45" s="9" t="s">
        <v>380</v>
      </c>
      <c r="C45" s="61"/>
      <c r="D45" s="57"/>
    </row>
    <row r="46" spans="1:4" x14ac:dyDescent="0.25">
      <c r="A46" s="65" t="s">
        <v>407</v>
      </c>
      <c r="B46" s="9" t="s">
        <v>380</v>
      </c>
      <c r="C46" s="68" t="s">
        <v>401</v>
      </c>
      <c r="D46" s="52"/>
    </row>
    <row r="47" spans="1:4" x14ac:dyDescent="0.25">
      <c r="A47" s="65" t="s">
        <v>407</v>
      </c>
      <c r="B47" s="9" t="s">
        <v>380</v>
      </c>
      <c r="C47" s="68" t="s">
        <v>401</v>
      </c>
      <c r="D47" s="52"/>
    </row>
    <row r="48" spans="1:4" x14ac:dyDescent="0.25">
      <c r="A48" s="64" t="s">
        <v>763</v>
      </c>
      <c r="B48" s="9" t="s">
        <v>380</v>
      </c>
      <c r="C48" s="52"/>
      <c r="D48" s="52"/>
    </row>
    <row r="49" spans="1:4" x14ac:dyDescent="0.25">
      <c r="A49" s="64" t="s">
        <v>764</v>
      </c>
      <c r="B49" s="9" t="s">
        <v>380</v>
      </c>
      <c r="C49" s="52"/>
      <c r="D49" s="52"/>
    </row>
    <row r="50" spans="1:4" x14ac:dyDescent="0.25">
      <c r="A50" s="64" t="s">
        <v>764</v>
      </c>
      <c r="B50" s="9" t="s">
        <v>380</v>
      </c>
      <c r="C50" s="52"/>
      <c r="D50" s="52"/>
    </row>
    <row r="51" spans="1:4" x14ac:dyDescent="0.25">
      <c r="A51" s="64" t="s">
        <v>764</v>
      </c>
      <c r="B51" s="9" t="s">
        <v>380</v>
      </c>
      <c r="C51" s="52"/>
      <c r="D51" s="52"/>
    </row>
    <row r="52" spans="1:4" x14ac:dyDescent="0.25">
      <c r="A52" s="64" t="s">
        <v>764</v>
      </c>
      <c r="B52" s="9" t="s">
        <v>380</v>
      </c>
      <c r="C52" s="52"/>
      <c r="D52" s="52"/>
    </row>
    <row r="53" spans="1:4" x14ac:dyDescent="0.25">
      <c r="A53" s="59"/>
      <c r="B53" s="62"/>
      <c r="C53" s="52"/>
      <c r="D53" s="52"/>
    </row>
    <row r="54" spans="1:4" x14ac:dyDescent="0.25">
      <c r="A54" s="55" t="s">
        <v>249</v>
      </c>
      <c r="B54" s="31"/>
      <c r="C54" s="52"/>
      <c r="D54" s="57"/>
    </row>
    <row r="55" spans="1:4" x14ac:dyDescent="0.25">
      <c r="A55" s="55" t="s">
        <v>876</v>
      </c>
      <c r="B55" s="31"/>
      <c r="C55" s="52"/>
      <c r="D55" s="57"/>
    </row>
    <row r="56" spans="1:4" x14ac:dyDescent="0.25">
      <c r="A56" s="55" t="s">
        <v>877</v>
      </c>
      <c r="B56" s="31"/>
      <c r="C56" s="52"/>
      <c r="D56" s="57"/>
    </row>
    <row r="57" spans="1:4" x14ac:dyDescent="0.25">
      <c r="A57" s="55" t="s">
        <v>878</v>
      </c>
      <c r="B57" s="31"/>
      <c r="C57" s="52"/>
      <c r="D57" s="57"/>
    </row>
    <row r="58" spans="1:4" x14ac:dyDescent="0.25">
      <c r="A58" s="55" t="s">
        <v>879</v>
      </c>
      <c r="B58" s="31"/>
      <c r="C58" s="52"/>
      <c r="D58" s="57"/>
    </row>
    <row r="59" spans="1:4" x14ac:dyDescent="0.25">
      <c r="A59" s="55" t="s">
        <v>880</v>
      </c>
      <c r="B59" s="31"/>
      <c r="C59" s="52"/>
      <c r="D59" s="57"/>
    </row>
    <row r="60" spans="1:4" x14ac:dyDescent="0.25">
      <c r="A60" s="53"/>
      <c r="B60" s="62"/>
      <c r="C60" s="52"/>
      <c r="D60" s="52"/>
    </row>
    <row r="61" spans="1:4" x14ac:dyDescent="0.25">
      <c r="A61" s="59" t="s">
        <v>612</v>
      </c>
      <c r="B61" s="62"/>
      <c r="C61" s="52"/>
      <c r="D61" s="52"/>
    </row>
    <row r="62" spans="1:4" x14ac:dyDescent="0.25">
      <c r="A62" s="70" t="s">
        <v>2798</v>
      </c>
      <c r="B62" s="9" t="s">
        <v>380</v>
      </c>
      <c r="C62" s="52"/>
      <c r="D62" s="57"/>
    </row>
    <row r="63" spans="1:4" x14ac:dyDescent="0.25">
      <c r="A63" s="53"/>
      <c r="B63" s="10"/>
      <c r="C63" s="52"/>
      <c r="D63" s="52"/>
    </row>
    <row r="64" spans="1:4" x14ac:dyDescent="0.25">
      <c r="A64" s="53"/>
      <c r="B64" s="71"/>
      <c r="C64" s="52"/>
      <c r="D64" s="52"/>
    </row>
    <row r="65" spans="1:4" x14ac:dyDescent="0.25">
      <c r="A65" s="59" t="s">
        <v>761</v>
      </c>
      <c r="B65" s="9" t="s">
        <v>380</v>
      </c>
      <c r="C65" s="52"/>
      <c r="D65" s="52"/>
    </row>
    <row r="66" spans="1:4" x14ac:dyDescent="0.25">
      <c r="A66" s="53"/>
      <c r="B66" s="71"/>
      <c r="C66" s="52"/>
      <c r="D66" s="52"/>
    </row>
    <row r="67" spans="1:4" x14ac:dyDescent="0.25">
      <c r="A67" s="55" t="s">
        <v>12</v>
      </c>
      <c r="B67" s="9"/>
      <c r="C67" s="52" t="str">
        <f>LEN(SUBSTITUTE(B67," ",""))&amp; " caratteri / 500"</f>
        <v>0 caratteri / 500</v>
      </c>
      <c r="D67" s="57"/>
    </row>
    <row r="68" spans="1:4" x14ac:dyDescent="0.25">
      <c r="A68" s="53"/>
      <c r="B68" s="62"/>
      <c r="C68" s="52"/>
      <c r="D68" s="52"/>
    </row>
    <row r="69" spans="1:4" x14ac:dyDescent="0.25">
      <c r="A69" s="55" t="s">
        <v>13</v>
      </c>
      <c r="B69" s="9"/>
      <c r="C69" s="52" t="str">
        <f>LEN(SUBSTITUTE(B69," ",""))&amp; " caratteri / 500"</f>
        <v>0 caratteri / 500</v>
      </c>
      <c r="D69" s="57"/>
    </row>
    <row r="70" spans="1:4" x14ac:dyDescent="0.25">
      <c r="A70" s="55"/>
      <c r="B70" s="62"/>
      <c r="C70" s="52"/>
      <c r="D70" s="57"/>
    </row>
    <row r="71" spans="1:4" x14ac:dyDescent="0.25">
      <c r="A71" s="55" t="s">
        <v>565</v>
      </c>
      <c r="B71" s="62"/>
      <c r="C71" s="52"/>
      <c r="D71" s="52"/>
    </row>
    <row r="72" spans="1:4" x14ac:dyDescent="0.25">
      <c r="A72" s="72" t="s">
        <v>555</v>
      </c>
      <c r="B72" s="9" t="s">
        <v>380</v>
      </c>
      <c r="C72" s="52"/>
      <c r="D72" s="57"/>
    </row>
    <row r="73" spans="1:4" x14ac:dyDescent="0.25">
      <c r="A73" s="72" t="s">
        <v>556</v>
      </c>
      <c r="B73" s="9" t="s">
        <v>380</v>
      </c>
      <c r="C73" s="68" t="s">
        <v>401</v>
      </c>
      <c r="D73" s="52"/>
    </row>
    <row r="74" spans="1:4" x14ac:dyDescent="0.25">
      <c r="A74" s="72" t="s">
        <v>557</v>
      </c>
      <c r="B74" s="9" t="s">
        <v>380</v>
      </c>
      <c r="C74" s="68" t="s">
        <v>401</v>
      </c>
      <c r="D74" s="52"/>
    </row>
    <row r="75" spans="1:4" x14ac:dyDescent="0.25">
      <c r="A75" s="72" t="s">
        <v>558</v>
      </c>
      <c r="B75" s="9" t="s">
        <v>380</v>
      </c>
      <c r="C75" s="68" t="s">
        <v>401</v>
      </c>
      <c r="D75" s="52"/>
    </row>
    <row r="76" spans="1:4" x14ac:dyDescent="0.25">
      <c r="A76" s="72" t="s">
        <v>559</v>
      </c>
      <c r="B76" s="9" t="s">
        <v>380</v>
      </c>
      <c r="C76" s="68" t="s">
        <v>401</v>
      </c>
      <c r="D76" s="52"/>
    </row>
    <row r="77" spans="1:4" x14ac:dyDescent="0.25">
      <c r="A77" s="72" t="s">
        <v>560</v>
      </c>
      <c r="B77" s="9" t="s">
        <v>380</v>
      </c>
      <c r="C77" s="68" t="s">
        <v>401</v>
      </c>
      <c r="D77" s="52"/>
    </row>
    <row r="78" spans="1:4" x14ac:dyDescent="0.25">
      <c r="A78" s="72" t="s">
        <v>561</v>
      </c>
      <c r="B78" s="9" t="s">
        <v>380</v>
      </c>
      <c r="C78" s="68" t="s">
        <v>401</v>
      </c>
      <c r="D78" s="52"/>
    </row>
    <row r="79" spans="1:4" x14ac:dyDescent="0.25">
      <c r="A79" s="72" t="s">
        <v>562</v>
      </c>
      <c r="B79" s="9" t="s">
        <v>380</v>
      </c>
      <c r="C79" s="68" t="s">
        <v>401</v>
      </c>
      <c r="D79" s="52"/>
    </row>
    <row r="80" spans="1:4" x14ac:dyDescent="0.25">
      <c r="A80" s="72" t="s">
        <v>563</v>
      </c>
      <c r="B80" s="9" t="s">
        <v>380</v>
      </c>
      <c r="C80" s="68" t="s">
        <v>401</v>
      </c>
      <c r="D80" s="52"/>
    </row>
    <row r="81" spans="1:4" x14ac:dyDescent="0.25">
      <c r="A81" s="72" t="s">
        <v>564</v>
      </c>
      <c r="B81" s="9" t="s">
        <v>380</v>
      </c>
      <c r="C81" s="68" t="s">
        <v>401</v>
      </c>
      <c r="D81" s="52"/>
    </row>
    <row r="82" spans="1:4" x14ac:dyDescent="0.25">
      <c r="A82" s="53"/>
      <c r="B82" s="62"/>
      <c r="C82" s="52"/>
      <c r="D82" s="52"/>
    </row>
    <row r="83" spans="1:4" x14ac:dyDescent="0.25">
      <c r="A83" s="55" t="s">
        <v>566</v>
      </c>
      <c r="B83" s="62"/>
      <c r="C83" s="52"/>
      <c r="D83" s="52"/>
    </row>
    <row r="84" spans="1:4" x14ac:dyDescent="0.25">
      <c r="A84" s="72" t="s">
        <v>555</v>
      </c>
      <c r="B84" s="66" t="str">
        <f>IFERROR(VLOOKUP(B72,Keywords!$A$2:$B$33,2,FALSE),"")</f>
        <v>None</v>
      </c>
      <c r="C84" s="61"/>
      <c r="D84" s="57"/>
    </row>
    <row r="85" spans="1:4" x14ac:dyDescent="0.25">
      <c r="A85" s="72" t="s">
        <v>556</v>
      </c>
      <c r="B85" s="66" t="str">
        <f>IFERROR(VLOOKUP(B73,Keywords!$A$2:$B$33,2,FALSE),"")</f>
        <v>None</v>
      </c>
      <c r="C85" s="68" t="s">
        <v>401</v>
      </c>
      <c r="D85" s="52"/>
    </row>
    <row r="86" spans="1:4" x14ac:dyDescent="0.25">
      <c r="A86" s="72" t="s">
        <v>557</v>
      </c>
      <c r="B86" s="66" t="str">
        <f>IFERROR(VLOOKUP(B74,Keywords!$A$2:$B$33,2,FALSE),"")</f>
        <v>None</v>
      </c>
      <c r="C86" s="68" t="s">
        <v>401</v>
      </c>
      <c r="D86" s="52"/>
    </row>
    <row r="87" spans="1:4" x14ac:dyDescent="0.25">
      <c r="A87" s="72" t="s">
        <v>558</v>
      </c>
      <c r="B87" s="66" t="str">
        <f>IFERROR(VLOOKUP(B75,Keywords!$A$2:$B$33,2,FALSE),"")</f>
        <v>None</v>
      </c>
      <c r="C87" s="68" t="s">
        <v>401</v>
      </c>
      <c r="D87" s="52"/>
    </row>
    <row r="88" spans="1:4" x14ac:dyDescent="0.25">
      <c r="A88" s="72" t="s">
        <v>559</v>
      </c>
      <c r="B88" s="66" t="str">
        <f>IFERROR(VLOOKUP(B76,Keywords!$A$2:$B$33,2,FALSE),"")</f>
        <v>None</v>
      </c>
      <c r="C88" s="68" t="s">
        <v>401</v>
      </c>
      <c r="D88" s="52"/>
    </row>
    <row r="89" spans="1:4" x14ac:dyDescent="0.25">
      <c r="A89" s="72" t="s">
        <v>560</v>
      </c>
      <c r="B89" s="66" t="str">
        <f>IFERROR(VLOOKUP(B77,Keywords!$A$2:$B$33,2,FALSE),"")</f>
        <v>None</v>
      </c>
      <c r="C89" s="68" t="s">
        <v>401</v>
      </c>
      <c r="D89" s="52"/>
    </row>
    <row r="90" spans="1:4" x14ac:dyDescent="0.25">
      <c r="A90" s="72" t="s">
        <v>561</v>
      </c>
      <c r="B90" s="66" t="str">
        <f>IFERROR(VLOOKUP(B78,Keywords!$A$2:$B$33,2,FALSE),"")</f>
        <v>None</v>
      </c>
      <c r="C90" s="68" t="s">
        <v>401</v>
      </c>
      <c r="D90" s="52"/>
    </row>
    <row r="91" spans="1:4" x14ac:dyDescent="0.25">
      <c r="A91" s="72" t="s">
        <v>562</v>
      </c>
      <c r="B91" s="66" t="str">
        <f>IFERROR(VLOOKUP(B79,Keywords!$A$2:$B$33,2,FALSE),"")</f>
        <v>None</v>
      </c>
      <c r="C91" s="68" t="s">
        <v>401</v>
      </c>
      <c r="D91" s="52"/>
    </row>
    <row r="92" spans="1:4" x14ac:dyDescent="0.25">
      <c r="A92" s="72" t="s">
        <v>563</v>
      </c>
      <c r="B92" s="66" t="str">
        <f>IFERROR(VLOOKUP(B80,Keywords!$A$2:$B$33,2,FALSE),"")</f>
        <v>None</v>
      </c>
      <c r="C92" s="68" t="s">
        <v>401</v>
      </c>
      <c r="D92" s="52"/>
    </row>
    <row r="93" spans="1:4" x14ac:dyDescent="0.25">
      <c r="A93" s="72" t="s">
        <v>564</v>
      </c>
      <c r="B93" s="66" t="str">
        <f>IFERROR(VLOOKUP(B81,Keywords!$A$2:$B$33,2,FALSE),"")</f>
        <v>None</v>
      </c>
      <c r="C93" s="68" t="s">
        <v>401</v>
      </c>
      <c r="D93" s="52"/>
    </row>
    <row r="94" spans="1:4" x14ac:dyDescent="0.25">
      <c r="A94" s="53"/>
      <c r="B94" s="61"/>
      <c r="C94" s="61"/>
      <c r="D94" s="52"/>
    </row>
    <row r="95" spans="1:4" x14ac:dyDescent="0.25">
      <c r="A95" s="55" t="s">
        <v>881</v>
      </c>
      <c r="B95" s="9"/>
      <c r="C95" s="61"/>
      <c r="D95" s="52"/>
    </row>
    <row r="96" spans="1:4" x14ac:dyDescent="0.25">
      <c r="A96" s="59"/>
      <c r="B96" s="61"/>
      <c r="C96" s="61"/>
      <c r="D96" s="52"/>
    </row>
    <row r="97" spans="1:4" x14ac:dyDescent="0.25">
      <c r="A97" s="55" t="s">
        <v>882</v>
      </c>
      <c r="B97" s="9"/>
      <c r="C97" s="61"/>
      <c r="D97" s="52"/>
    </row>
    <row r="98" spans="1:4" x14ac:dyDescent="0.25">
      <c r="A98" s="53"/>
      <c r="B98" s="62"/>
      <c r="C98" s="52"/>
      <c r="D98" s="52"/>
    </row>
    <row r="99" spans="1:4" x14ac:dyDescent="0.25">
      <c r="A99" s="55" t="s">
        <v>547</v>
      </c>
      <c r="B99" s="9"/>
      <c r="C99" s="52" t="str">
        <f>LEN(SUBSTITUTE(B99," ",""))&amp; " caratteri / 1500"</f>
        <v>0 caratteri / 1500</v>
      </c>
      <c r="D99" s="52" t="s">
        <v>378</v>
      </c>
    </row>
    <row r="100" spans="1:4" x14ac:dyDescent="0.25">
      <c r="A100" s="59"/>
      <c r="B100" s="62"/>
      <c r="C100" s="52"/>
      <c r="D100" s="52"/>
    </row>
    <row r="101" spans="1:4" x14ac:dyDescent="0.25">
      <c r="A101" s="55" t="s">
        <v>548</v>
      </c>
      <c r="B101" s="9"/>
      <c r="C101" s="52" t="str">
        <f>LEN(SUBSTITUTE(B101," ",""))&amp; " caratteri / 1500"</f>
        <v>0 caratteri / 1500</v>
      </c>
      <c r="D101" s="52" t="s">
        <v>378</v>
      </c>
    </row>
    <row r="102" spans="1:4" x14ac:dyDescent="0.25">
      <c r="A102" s="53"/>
      <c r="B102" s="62"/>
      <c r="C102" s="52"/>
      <c r="D102" s="52"/>
    </row>
    <row r="103" spans="1:4" s="20" customFormat="1" ht="13.8" x14ac:dyDescent="0.3">
      <c r="A103" s="59" t="s">
        <v>573</v>
      </c>
      <c r="B103" s="24"/>
      <c r="C103" s="52" t="str">
        <f>LEN(SUBSTITUTE(B103," ",""))&amp; " caratteri / 2000"</f>
        <v>0 caratteri / 2000</v>
      </c>
      <c r="D103" s="68"/>
    </row>
    <row r="104" spans="1:4" s="20" customFormat="1" ht="13.8" x14ac:dyDescent="0.3">
      <c r="A104" s="73"/>
      <c r="B104" s="74"/>
      <c r="C104" s="75"/>
      <c r="D104" s="76"/>
    </row>
    <row r="105" spans="1:4" s="20" customFormat="1" ht="13.8" x14ac:dyDescent="0.3">
      <c r="A105" s="55" t="s">
        <v>549</v>
      </c>
      <c r="B105" s="24"/>
      <c r="C105" s="52" t="str">
        <f>LEN(SUBSTITUTE(B105," ",""))&amp; " caratteri / 2000"</f>
        <v>0 caratteri / 2000</v>
      </c>
      <c r="D105" s="68" t="s">
        <v>401</v>
      </c>
    </row>
    <row r="106" spans="1:4" x14ac:dyDescent="0.25">
      <c r="A106" s="59"/>
      <c r="B106" s="62"/>
      <c r="C106" s="52"/>
      <c r="D106" s="52"/>
    </row>
    <row r="107" spans="1:4" x14ac:dyDescent="0.25">
      <c r="A107" s="55" t="s">
        <v>377</v>
      </c>
      <c r="B107" s="9"/>
      <c r="C107" s="52" t="str">
        <f>LEN(SUBSTITUTE(B107," ",""))&amp; " caratteri / 2000"</f>
        <v>0 caratteri / 2000</v>
      </c>
      <c r="D107" s="68" t="s">
        <v>401</v>
      </c>
    </row>
    <row r="108" spans="1:4" x14ac:dyDescent="0.25">
      <c r="A108" s="53"/>
      <c r="B108" s="62"/>
      <c r="C108" s="52"/>
      <c r="D108" s="52"/>
    </row>
    <row r="109" spans="1:4" x14ac:dyDescent="0.25">
      <c r="A109" s="55" t="s">
        <v>341</v>
      </c>
      <c r="B109" s="9"/>
      <c r="C109" s="52" t="str">
        <f>LEN(SUBSTITUTE(B109," ",""))&amp; " caratteri / 2000"</f>
        <v>0 caratteri / 2000</v>
      </c>
      <c r="D109" s="68" t="s">
        <v>401</v>
      </c>
    </row>
  </sheetData>
  <sheetProtection algorithmName="SHA-512" hashValue="hyFSNOMiKd8gcg9qjByQGxh0InYsXbB3AcXEFjYTncfISe3zbZfS4rccKu6AtWTpJt/3bfWc0vPPPGD5hc8pgw==" saltValue="UZjL3FN6SftcRg3hJSO/nw==" spinCount="100000" sheet="1" scenarios="1" insertHyperlinks="0"/>
  <dataConsolidate/>
  <conditionalFormatting sqref="C102">
    <cfRule type="expression" dxfId="126" priority="1181">
      <formula>LEN(SUBSTITUTE($B$102," ",""))&gt;600</formula>
    </cfRule>
  </conditionalFormatting>
  <conditionalFormatting sqref="C9">
    <cfRule type="expression" dxfId="125" priority="1381">
      <formula>LEN(SUBSTITUTE($B$9," ",""))&gt;200</formula>
    </cfRule>
  </conditionalFormatting>
  <conditionalFormatting sqref="C11">
    <cfRule type="expression" dxfId="124" priority="1382">
      <formula>LEN(SUBSTITUTE($B$11," ",""))&gt;200</formula>
    </cfRule>
  </conditionalFormatting>
  <conditionalFormatting sqref="C25">
    <cfRule type="expression" dxfId="123" priority="1383">
      <formula>LEN(SUBSTITUTE($B$25," ",""))&gt;150</formula>
    </cfRule>
  </conditionalFormatting>
  <conditionalFormatting sqref="C30">
    <cfRule type="expression" dxfId="122" priority="1384">
      <formula>LEN(SUBSTITUTE($B$32," ",""))&gt;150</formula>
    </cfRule>
  </conditionalFormatting>
  <conditionalFormatting sqref="C31">
    <cfRule type="expression" dxfId="121" priority="1385">
      <formula>LEN(SUBSTITUTE($B$33," ",""))&gt;150</formula>
    </cfRule>
  </conditionalFormatting>
  <conditionalFormatting sqref="C32">
    <cfRule type="expression" dxfId="120" priority="1386">
      <formula>LEN(SUBSTITUTE($B$34," ",""))&gt;150</formula>
    </cfRule>
  </conditionalFormatting>
  <conditionalFormatting sqref="C33">
    <cfRule type="expression" dxfId="119" priority="1387">
      <formula>LEN(SUBSTITUTE($B$35," ",""))&gt;150</formula>
    </cfRule>
  </conditionalFormatting>
  <conditionalFormatting sqref="C67">
    <cfRule type="expression" dxfId="118" priority="1388">
      <formula>LEN(SUBSTITUTE($B$56," ",""))&gt;500</formula>
    </cfRule>
  </conditionalFormatting>
  <conditionalFormatting sqref="C69">
    <cfRule type="expression" dxfId="117" priority="1389">
      <formula>LEN(SUBSTITUTE($B$58," ",""))&gt;500</formula>
    </cfRule>
  </conditionalFormatting>
  <conditionalFormatting sqref="C99">
    <cfRule type="expression" dxfId="116" priority="1390">
      <formula>LEN(SUBSTITUTE($B$84," ",""))&gt;1500</formula>
    </cfRule>
  </conditionalFormatting>
  <conditionalFormatting sqref="C101">
    <cfRule type="expression" dxfId="115" priority="1391">
      <formula>LEN(SUBSTITUTE($B$87," ",""))&gt;1500</formula>
    </cfRule>
  </conditionalFormatting>
  <conditionalFormatting sqref="C103">
    <cfRule type="expression" dxfId="114" priority="1392">
      <formula>LEN(SUBSTITUTE($B$88," ",""))&gt;2000</formula>
    </cfRule>
  </conditionalFormatting>
  <conditionalFormatting sqref="C105">
    <cfRule type="expression" dxfId="113" priority="1393">
      <formula>LEN(SUBSTITUTE($B$90," ",""))&gt;2000</formula>
    </cfRule>
  </conditionalFormatting>
  <conditionalFormatting sqref="C107">
    <cfRule type="expression" dxfId="112" priority="1394">
      <formula>LEN(SUBSTITUTE($B$92," ",""))&gt;2000</formula>
    </cfRule>
  </conditionalFormatting>
  <conditionalFormatting sqref="C109">
    <cfRule type="expression" dxfId="111" priority="1395">
      <formula>LEN(SUBSTITUTE($B$94," ",""))&gt;2000</formula>
    </cfRule>
  </conditionalFormatting>
  <dataValidations count="18">
    <dataValidation operator="lessThanOrEqual" allowBlank="1" showInputMessage="1" showErrorMessage="1" promptTitle="Max 2000 caratteri" prompt="Testo libero, es. elementi che hanno facilitato oppure ostacolato l'implementazione del risultati di progetto; suggerimenti per azioni/ricerche future, per messaggi ai consumatori, ecc." sqref="B109"/>
    <dataValidation operator="lessThanOrEqual" allowBlank="1" showInputMessage="1" showErrorMessage="1" promptTitle="Max 2000 caratteri" prompt="Informazioni aggiuntive sul progetto come richiesto da specifiche linee guida nazionali o regionali (es. ai fini del monitoraggio)" sqref="B107"/>
    <dataValidation operator="lessThanOrEqual" allowBlank="1" showInputMessage="1" showErrorMessage="1" promptTitle="Max 2000 caratteri" prompt="Legislazione, mercati, fabbisogni di innovazione e altri fattori che sono stati all'origine del progetto, ecc." sqref="B103 B105"/>
    <dataValidation operator="lessThanOrEqual" allowBlank="1" showInputMessage="1" showErrorMessage="1" promptTitle="Min 300 Max 600 caratteri" prompt="Indicare a quali problemi/opportunità si indirizza il progetto e come vengono risolti_x000a_" sqref="B69"/>
    <dataValidation allowBlank="1" showInputMessage="1" showErrorMessage="1" prompt="Specificare il tipo di fondo se si seleziona &quot;Altro fondo europeo&quot; o &quot;Altro fondo nazionale&quot;" sqref="B66 B64"/>
    <dataValidation operator="lessThanOrEqual" allowBlank="1" showInputMessage="1" showErrorMessage="1" promptTitle="Min 300 Max 500 caratteri" prompt="Indicare verso quali problemi/opportunità si indirizza il progetto e come vengono risolti_x000a_" sqref="B67"/>
    <dataValidation allowBlank="1" showInputMessage="1" showErrorMessage="1" prompt="Specificare la forma giuridica se si seleziona &quot;Altra forma giuridica&quot;" sqref="B96 B94 B38:B39"/>
    <dataValidation operator="lessThanOrEqual" allowBlank="1" showInputMessage="1" showErrorMessage="1" promptTitle="Max 1500 caratteri" prompt="Breve sintesi delle attività del progetto_x000a_" sqref="B101 B99"/>
    <dataValidation allowBlank="1" showInputMessage="1" showErrorMessage="1" prompt="Max 150 caratteri" sqref="B30:B33 B25"/>
    <dataValidation type="date" operator="greaterThan" allowBlank="1" showInputMessage="1" showErrorMessage="1" sqref="B16">
      <formula1>#REF!</formula1>
    </dataValidation>
    <dataValidation type="date" operator="greaterThan" allowBlank="1" showInputMessage="1" showErrorMessage="1" error="La data di fine deve essere maggiore della data di inizio" sqref="B19">
      <formula1>B18</formula1>
    </dataValidation>
    <dataValidation allowBlank="1" showInputMessage="1" showErrorMessage="1" promptTitle="A cura dell'Autorità di Gestione" prompt="Codice unico assegnato al progetto del GO dal sistema SFC (System for Fund Management in the European Union)" sqref="B7"/>
    <dataValidation type="list" allowBlank="1" showInputMessage="1" showErrorMessage="1" sqref="B94 B96">
      <formula1>#REF!</formula1>
    </dataValidation>
    <dataValidation allowBlank="1" showErrorMessage="1" sqref="B5"/>
    <dataValidation allowBlank="1" showInputMessage="1" showErrorMessage="1" prompt="Persona o organizzazione responsabile delli'nserimento dei dati" sqref="B3"/>
    <dataValidation allowBlank="1" showInputMessage="1" showErrorMessage="1" prompt="Max 200 caratteri" sqref="B11 B9"/>
    <dataValidation allowBlank="1" showInputMessage="1" showErrorMessage="1" prompt="Indirizzo della sede legale" sqref="B26:B29"/>
    <dataValidation allowBlank="1" showInputMessage="1" showErrorMessage="1" prompt="Specificare se si seleziona &quot;Other&quot;" sqref="B63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'Forma giuridica'!$A$2:$A$7</xm:f>
          </x14:formula1>
          <xm:sqref>B37</xm:sqref>
        </x14:dataValidation>
        <x14:dataValidation type="list" allowBlank="1" showInputMessage="1" showErrorMessage="1">
          <x14:formula1>
            <xm:f>Regioni!$B$2:$B$109</xm:f>
          </x14:formula1>
          <xm:sqref>B45:B47</xm:sqref>
        </x14:dataValidation>
        <x14:dataValidation type="list" allowBlank="1" showInputMessage="1" showErrorMessage="1">
          <x14:formula1>
            <xm:f>Regioni!$C$2:$C$23</xm:f>
          </x14:formula1>
          <xm:sqref>B48:B52</xm:sqref>
        </x14:dataValidation>
        <x14:dataValidation type="list" allowBlank="1" showInputMessage="1" showErrorMessage="1">
          <x14:formula1>
            <xm:f>'Fonte finanziamento'!$C$2:$C$4</xm:f>
          </x14:formula1>
          <xm:sqref>B65</xm:sqref>
        </x14:dataValidation>
        <x14:dataValidation type="list" allowBlank="1" showInputMessage="1" showErrorMessage="1">
          <x14:formula1>
            <xm:f>'Obiettivi strategici'!$B$2:$B$13</xm:f>
          </x14:formula1>
          <xm:sqref>B97</xm:sqref>
        </x14:dataValidation>
        <x14:dataValidation type="list" allowBlank="1" showInputMessage="1" showErrorMessage="1">
          <x14:formula1>
            <xm:f>'Fonte finanziamento'!$B$2:$B$7</xm:f>
          </x14:formula1>
          <xm:sqref>B62</xm:sqref>
        </x14:dataValidation>
        <x14:dataValidation type="list" allowBlank="1" showInputMessage="1" showErrorMessage="1">
          <x14:formula1>
            <xm:f>Regioni!$D$2:$D$5</xm:f>
          </x14:formula1>
          <xm:sqref>B40</xm:sqref>
        </x14:dataValidation>
        <x14:dataValidation type="list" allowBlank="1" showInputMessage="1" showErrorMessage="1">
          <x14:formula1>
            <xm:f>'Obiettivi strategici'!$A$2:$A$12</xm:f>
          </x14:formula1>
          <xm:sqref>B95</xm:sqref>
        </x14:dataValidation>
        <x14:dataValidation type="list" allowBlank="1" showInputMessage="1" showErrorMessage="1" prompt="Indicare se il progetto è in corso (&quot;ongoing&quot;), completato (&quot;completed&quot;) o cancellato (&quot;cancelled&quot;)">
          <x14:formula1>
            <xm:f>Status!$A$2:$A$5</xm:f>
          </x14:formula1>
          <xm:sqref>B15</xm:sqref>
        </x14:dataValidation>
        <x14:dataValidation type="list" allowBlank="1" showInputMessage="1" showErrorMessage="1" prompt="Scegliere una parola chiave che sintetizzi il progetto">
          <x14:formula1>
            <xm:f>Keywords!$A$2:$A$33</xm:f>
          </x14:formula1>
          <xm:sqref>B72:B81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/>
  <dimension ref="A1:C7"/>
  <sheetViews>
    <sheetView zoomScaleNormal="100" workbookViewId="0">
      <selection activeCell="B6" sqref="B6"/>
    </sheetView>
  </sheetViews>
  <sheetFormatPr defaultColWidth="11.19921875" defaultRowHeight="15.6" x14ac:dyDescent="0.3"/>
  <cols>
    <col min="1" max="1" width="36.5" customWidth="1"/>
    <col min="2" max="2" width="18.69921875" customWidth="1"/>
  </cols>
  <sheetData>
    <row r="1" spans="1:3" x14ac:dyDescent="0.3">
      <c r="A1" s="170" t="s">
        <v>17</v>
      </c>
      <c r="B1" s="170" t="s">
        <v>18</v>
      </c>
      <c r="C1" s="170" t="s">
        <v>761</v>
      </c>
    </row>
    <row r="2" spans="1:3" x14ac:dyDescent="0.3">
      <c r="A2" s="44" t="s">
        <v>380</v>
      </c>
      <c r="B2" s="44" t="s">
        <v>380</v>
      </c>
      <c r="C2" s="44" t="s">
        <v>380</v>
      </c>
    </row>
    <row r="3" spans="1:3" x14ac:dyDescent="0.3">
      <c r="A3" s="44" t="s">
        <v>542</v>
      </c>
      <c r="B3" s="44" t="s">
        <v>19</v>
      </c>
      <c r="C3" s="44" t="s">
        <v>760</v>
      </c>
    </row>
    <row r="4" spans="1:3" x14ac:dyDescent="0.3">
      <c r="A4" s="44" t="s">
        <v>543</v>
      </c>
      <c r="B4" s="44" t="s">
        <v>886</v>
      </c>
      <c r="C4" s="44" t="s">
        <v>2698</v>
      </c>
    </row>
    <row r="5" spans="1:3" x14ac:dyDescent="0.3">
      <c r="A5" s="44" t="s">
        <v>544</v>
      </c>
      <c r="B5" s="44" t="s">
        <v>2795</v>
      </c>
      <c r="C5" s="44"/>
    </row>
    <row r="6" spans="1:3" x14ac:dyDescent="0.3">
      <c r="A6" s="44" t="s">
        <v>545</v>
      </c>
      <c r="B6" s="44" t="s">
        <v>2796</v>
      </c>
      <c r="C6" s="44"/>
    </row>
    <row r="7" spans="1:3" x14ac:dyDescent="0.3">
      <c r="A7" s="44" t="s">
        <v>546</v>
      </c>
      <c r="B7" s="44" t="s">
        <v>2797</v>
      </c>
      <c r="C7" s="44"/>
    </row>
  </sheetData>
  <sheetProtection insertHyperlinks="0"/>
  <pageMargins left="0.75" right="0.75" top="1" bottom="1" header="0.3" footer="0.3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/>
  <dimension ref="A1:I54"/>
  <sheetViews>
    <sheetView zoomScaleNormal="100" workbookViewId="0"/>
  </sheetViews>
  <sheetFormatPr defaultColWidth="11.19921875" defaultRowHeight="15.6" x14ac:dyDescent="0.3"/>
  <cols>
    <col min="1" max="1" width="25.69921875" customWidth="1"/>
    <col min="3" max="3" width="51.5" bestFit="1" customWidth="1"/>
    <col min="5" max="5" width="13" bestFit="1" customWidth="1"/>
    <col min="7" max="7" width="21.69921875" customWidth="1"/>
    <col min="8" max="8" width="23.5" customWidth="1"/>
  </cols>
  <sheetData>
    <row r="1" spans="1:9" x14ac:dyDescent="0.3">
      <c r="A1" s="170" t="s">
        <v>48</v>
      </c>
      <c r="B1" s="44"/>
      <c r="C1" s="170" t="s">
        <v>379</v>
      </c>
      <c r="D1" s="44"/>
      <c r="E1" s="170" t="s">
        <v>80</v>
      </c>
      <c r="F1" s="44"/>
      <c r="G1" s="170" t="s">
        <v>350</v>
      </c>
      <c r="H1" s="170" t="s">
        <v>349</v>
      </c>
      <c r="I1" s="170" t="s">
        <v>893</v>
      </c>
    </row>
    <row r="2" spans="1:9" x14ac:dyDescent="0.3">
      <c r="A2" s="44" t="s">
        <v>380</v>
      </c>
      <c r="B2" s="44"/>
      <c r="C2" s="44" t="s">
        <v>380</v>
      </c>
      <c r="D2" s="44"/>
      <c r="E2" s="44" t="s">
        <v>81</v>
      </c>
      <c r="F2" s="44"/>
      <c r="G2" s="173" t="s">
        <v>380</v>
      </c>
      <c r="H2" s="44" t="str">
        <f>G2</f>
        <v>-- Seleziona --</v>
      </c>
      <c r="I2" s="173" t="s">
        <v>380</v>
      </c>
    </row>
    <row r="3" spans="1:9" x14ac:dyDescent="0.3">
      <c r="A3" s="44" t="s">
        <v>857</v>
      </c>
      <c r="B3" s="44"/>
      <c r="C3" s="44" t="s">
        <v>35</v>
      </c>
      <c r="D3" s="44"/>
      <c r="E3" s="44" t="s">
        <v>3</v>
      </c>
      <c r="F3" s="44"/>
      <c r="G3" s="44" t="s">
        <v>240</v>
      </c>
      <c r="H3" s="44" t="str">
        <f>IF(G3&lt;&gt;0,G3,"")</f>
        <v>Tutti</v>
      </c>
      <c r="I3" s="44" t="s">
        <v>81</v>
      </c>
    </row>
    <row r="4" spans="1:9" x14ac:dyDescent="0.3">
      <c r="A4" s="44" t="s">
        <v>858</v>
      </c>
      <c r="B4" s="44"/>
      <c r="C4" s="44" t="s">
        <v>36</v>
      </c>
      <c r="D4" s="44"/>
      <c r="E4" s="44" t="s">
        <v>4</v>
      </c>
      <c r="F4" s="44"/>
      <c r="G4" s="174" t="str">
        <f t="array" ref="G4:G54">TRANSPOSE(Partenariato!B4:AZ4)</f>
        <v/>
      </c>
      <c r="H4" s="44" t="str">
        <f t="shared" ref="H4:H54" si="0">IF(AND(G4&lt;&gt;0,G4&lt;&gt;""),G4,E2)</f>
        <v>Capofila</v>
      </c>
      <c r="I4" s="44" t="s">
        <v>588</v>
      </c>
    </row>
    <row r="5" spans="1:9" x14ac:dyDescent="0.3">
      <c r="A5" s="44" t="s">
        <v>859</v>
      </c>
      <c r="B5" s="44"/>
      <c r="C5" s="44" t="s">
        <v>37</v>
      </c>
      <c r="D5" s="44"/>
      <c r="E5" s="44" t="s">
        <v>5</v>
      </c>
      <c r="F5" s="44"/>
      <c r="G5" s="174">
        <v>0</v>
      </c>
      <c r="H5" s="44" t="str">
        <f t="shared" si="0"/>
        <v>P1</v>
      </c>
      <c r="I5" s="44"/>
    </row>
    <row r="6" spans="1:9" x14ac:dyDescent="0.3">
      <c r="A6" s="44" t="s">
        <v>860</v>
      </c>
      <c r="B6" s="44"/>
      <c r="C6" s="44" t="s">
        <v>38</v>
      </c>
      <c r="D6" s="44"/>
      <c r="E6" s="44" t="s">
        <v>6</v>
      </c>
      <c r="F6" s="44"/>
      <c r="G6" s="174">
        <v>0</v>
      </c>
      <c r="H6" s="44" t="str">
        <f t="shared" si="0"/>
        <v>P2</v>
      </c>
      <c r="I6" s="44"/>
    </row>
    <row r="7" spans="1:9" x14ac:dyDescent="0.3">
      <c r="A7" s="44" t="s">
        <v>861</v>
      </c>
      <c r="B7" s="44"/>
      <c r="C7" s="44" t="s">
        <v>643</v>
      </c>
      <c r="D7" s="44"/>
      <c r="E7" s="44" t="s">
        <v>7</v>
      </c>
      <c r="F7" s="44"/>
      <c r="G7" s="174">
        <v>0</v>
      </c>
      <c r="H7" s="44" t="str">
        <f t="shared" si="0"/>
        <v>P3</v>
      </c>
      <c r="I7" s="44"/>
    </row>
    <row r="8" spans="1:9" x14ac:dyDescent="0.3">
      <c r="A8" s="44" t="s">
        <v>862</v>
      </c>
      <c r="B8" s="44"/>
      <c r="C8" s="44" t="s">
        <v>39</v>
      </c>
      <c r="D8" s="44"/>
      <c r="E8" s="44" t="s">
        <v>8</v>
      </c>
      <c r="F8" s="44"/>
      <c r="G8" s="174">
        <v>0</v>
      </c>
      <c r="H8" s="44" t="str">
        <f t="shared" si="0"/>
        <v>P4</v>
      </c>
      <c r="I8" s="44"/>
    </row>
    <row r="9" spans="1:9" x14ac:dyDescent="0.3">
      <c r="A9" s="44" t="s">
        <v>863</v>
      </c>
      <c r="B9" s="44"/>
      <c r="C9" s="44" t="s">
        <v>40</v>
      </c>
      <c r="D9" s="44"/>
      <c r="E9" s="44" t="s">
        <v>236</v>
      </c>
      <c r="F9" s="44"/>
      <c r="G9" s="174">
        <v>0</v>
      </c>
      <c r="H9" s="44" t="str">
        <f t="shared" si="0"/>
        <v>P5</v>
      </c>
      <c r="I9" s="44"/>
    </row>
    <row r="10" spans="1:9" x14ac:dyDescent="0.3">
      <c r="A10" s="44" t="s">
        <v>864</v>
      </c>
      <c r="B10" s="44"/>
      <c r="C10" s="44" t="s">
        <v>41</v>
      </c>
      <c r="D10" s="44"/>
      <c r="E10" s="44" t="s">
        <v>237</v>
      </c>
      <c r="F10" s="44"/>
      <c r="G10" s="174">
        <v>0</v>
      </c>
      <c r="H10" s="44" t="str">
        <f t="shared" si="0"/>
        <v>P6</v>
      </c>
      <c r="I10" s="44"/>
    </row>
    <row r="11" spans="1:9" x14ac:dyDescent="0.3">
      <c r="A11" s="44" t="s">
        <v>865</v>
      </c>
      <c r="B11" s="44"/>
      <c r="C11" s="44" t="s">
        <v>42</v>
      </c>
      <c r="D11" s="44"/>
      <c r="E11" s="44" t="s">
        <v>238</v>
      </c>
      <c r="F11" s="44"/>
      <c r="G11" s="174">
        <v>0</v>
      </c>
      <c r="H11" s="44" t="str">
        <f t="shared" si="0"/>
        <v>P7</v>
      </c>
      <c r="I11" s="44"/>
    </row>
    <row r="12" spans="1:9" x14ac:dyDescent="0.3">
      <c r="A12" s="44" t="s">
        <v>866</v>
      </c>
      <c r="B12" s="44"/>
      <c r="C12" s="44" t="s">
        <v>43</v>
      </c>
      <c r="D12" s="44"/>
      <c r="E12" s="44" t="s">
        <v>239</v>
      </c>
      <c r="F12" s="44"/>
      <c r="G12" s="174">
        <v>0</v>
      </c>
      <c r="H12" s="44" t="str">
        <f t="shared" si="0"/>
        <v>P8</v>
      </c>
      <c r="I12" s="44"/>
    </row>
    <row r="13" spans="1:9" x14ac:dyDescent="0.3">
      <c r="A13" s="44" t="s">
        <v>867</v>
      </c>
      <c r="B13" s="44"/>
      <c r="C13" s="44" t="s">
        <v>44</v>
      </c>
      <c r="D13" s="44"/>
      <c r="E13" s="44" t="s">
        <v>391</v>
      </c>
      <c r="F13" s="44"/>
      <c r="G13" s="174">
        <v>0</v>
      </c>
      <c r="H13" s="44" t="str">
        <f t="shared" si="0"/>
        <v>P9</v>
      </c>
      <c r="I13" s="44"/>
    </row>
    <row r="14" spans="1:9" x14ac:dyDescent="0.3">
      <c r="A14" s="44" t="s">
        <v>868</v>
      </c>
      <c r="B14" s="44"/>
      <c r="C14" s="44" t="s">
        <v>45</v>
      </c>
      <c r="D14" s="44"/>
      <c r="E14" s="44" t="s">
        <v>392</v>
      </c>
      <c r="F14" s="44"/>
      <c r="G14" s="174">
        <v>0</v>
      </c>
      <c r="H14" s="44" t="str">
        <f t="shared" si="0"/>
        <v>P10</v>
      </c>
      <c r="I14" s="44"/>
    </row>
    <row r="15" spans="1:9" x14ac:dyDescent="0.3">
      <c r="A15" s="44" t="s">
        <v>869</v>
      </c>
      <c r="B15" s="44"/>
      <c r="C15" s="44" t="s">
        <v>642</v>
      </c>
      <c r="D15" s="44"/>
      <c r="E15" s="44" t="s">
        <v>393</v>
      </c>
      <c r="F15" s="44"/>
      <c r="G15" s="174">
        <v>0</v>
      </c>
      <c r="H15" s="44" t="str">
        <f t="shared" si="0"/>
        <v>P11</v>
      </c>
      <c r="I15" s="44"/>
    </row>
    <row r="16" spans="1:9" x14ac:dyDescent="0.3">
      <c r="A16" s="44" t="s">
        <v>870</v>
      </c>
      <c r="B16" s="44"/>
      <c r="C16" s="44" t="s">
        <v>46</v>
      </c>
      <c r="D16" s="44"/>
      <c r="E16" s="44" t="s">
        <v>394</v>
      </c>
      <c r="F16" s="44"/>
      <c r="G16" s="174">
        <v>0</v>
      </c>
      <c r="H16" s="44" t="str">
        <f t="shared" si="0"/>
        <v>P12</v>
      </c>
      <c r="I16" s="44"/>
    </row>
    <row r="17" spans="1:9" x14ac:dyDescent="0.3">
      <c r="A17" s="44" t="s">
        <v>871</v>
      </c>
      <c r="B17" s="44"/>
      <c r="C17" s="44" t="s">
        <v>641</v>
      </c>
      <c r="D17" s="44"/>
      <c r="E17" s="44" t="s">
        <v>395</v>
      </c>
      <c r="F17" s="44"/>
      <c r="G17" s="174">
        <v>0</v>
      </c>
      <c r="H17" s="44" t="str">
        <f t="shared" si="0"/>
        <v>P13</v>
      </c>
      <c r="I17" s="44"/>
    </row>
    <row r="18" spans="1:9" x14ac:dyDescent="0.3">
      <c r="A18" s="44" t="s">
        <v>872</v>
      </c>
      <c r="B18" s="44"/>
      <c r="C18" s="44" t="s">
        <v>47</v>
      </c>
      <c r="D18" s="44"/>
      <c r="E18" s="44" t="s">
        <v>396</v>
      </c>
      <c r="F18" s="44"/>
      <c r="G18" s="174">
        <v>0</v>
      </c>
      <c r="H18" s="44" t="str">
        <f t="shared" si="0"/>
        <v>P14</v>
      </c>
      <c r="I18" s="44"/>
    </row>
    <row r="19" spans="1:9" x14ac:dyDescent="0.3">
      <c r="A19" s="44"/>
      <c r="B19" s="44"/>
      <c r="C19" s="44" t="s">
        <v>640</v>
      </c>
      <c r="D19" s="44"/>
      <c r="E19" s="44" t="s">
        <v>397</v>
      </c>
      <c r="F19" s="44"/>
      <c r="G19" s="174">
        <v>0</v>
      </c>
      <c r="H19" s="44" t="str">
        <f t="shared" si="0"/>
        <v>P15</v>
      </c>
      <c r="I19" s="44"/>
    </row>
    <row r="20" spans="1:9" x14ac:dyDescent="0.3">
      <c r="A20" s="44"/>
      <c r="B20" s="44"/>
      <c r="C20" s="44" t="s">
        <v>639</v>
      </c>
      <c r="D20" s="44"/>
      <c r="E20" s="44" t="s">
        <v>398</v>
      </c>
      <c r="F20" s="44"/>
      <c r="G20" s="174">
        <v>0</v>
      </c>
      <c r="H20" s="44" t="str">
        <f t="shared" si="0"/>
        <v>P16</v>
      </c>
      <c r="I20" s="44"/>
    </row>
    <row r="21" spans="1:9" x14ac:dyDescent="0.3">
      <c r="A21" s="44"/>
      <c r="B21" s="44"/>
      <c r="C21" s="44"/>
      <c r="D21" s="44"/>
      <c r="E21" s="44" t="s">
        <v>399</v>
      </c>
      <c r="F21" s="44"/>
      <c r="G21" s="174">
        <v>0</v>
      </c>
      <c r="H21" s="44" t="str">
        <f t="shared" si="0"/>
        <v>P17</v>
      </c>
      <c r="I21" s="44"/>
    </row>
    <row r="22" spans="1:9" x14ac:dyDescent="0.3">
      <c r="A22" s="44"/>
      <c r="B22" s="44"/>
      <c r="C22" s="44"/>
      <c r="D22" s="44"/>
      <c r="E22" s="44" t="s">
        <v>400</v>
      </c>
      <c r="F22" s="44"/>
      <c r="G22" s="174">
        <v>0</v>
      </c>
      <c r="H22" s="44" t="str">
        <f t="shared" si="0"/>
        <v>P18</v>
      </c>
      <c r="I22" s="44"/>
    </row>
    <row r="23" spans="1:9" x14ac:dyDescent="0.3">
      <c r="A23" s="44"/>
      <c r="B23" s="44"/>
      <c r="C23" s="44"/>
      <c r="D23" s="44"/>
      <c r="E23" s="44" t="s">
        <v>825</v>
      </c>
      <c r="F23" s="44"/>
      <c r="G23" s="174">
        <v>0</v>
      </c>
      <c r="H23" s="44" t="str">
        <f t="shared" si="0"/>
        <v>P19</v>
      </c>
      <c r="I23" s="44"/>
    </row>
    <row r="24" spans="1:9" x14ac:dyDescent="0.3">
      <c r="A24" s="44"/>
      <c r="B24" s="44"/>
      <c r="C24" s="44"/>
      <c r="D24" s="44"/>
      <c r="E24" s="44" t="s">
        <v>826</v>
      </c>
      <c r="F24" s="44"/>
      <c r="G24" s="174">
        <v>0</v>
      </c>
      <c r="H24" s="44" t="str">
        <f t="shared" si="0"/>
        <v>P20</v>
      </c>
      <c r="I24" s="44"/>
    </row>
    <row r="25" spans="1:9" x14ac:dyDescent="0.3">
      <c r="A25" s="44"/>
      <c r="B25" s="44"/>
      <c r="C25" s="44"/>
      <c r="D25" s="44"/>
      <c r="E25" s="44" t="s">
        <v>827</v>
      </c>
      <c r="F25" s="44"/>
      <c r="G25" s="174">
        <v>0</v>
      </c>
      <c r="H25" s="44" t="str">
        <f t="shared" si="0"/>
        <v>P21</v>
      </c>
      <c r="I25" s="44"/>
    </row>
    <row r="26" spans="1:9" x14ac:dyDescent="0.3">
      <c r="A26" s="44"/>
      <c r="B26" s="44"/>
      <c r="C26" s="44"/>
      <c r="D26" s="44"/>
      <c r="E26" s="44" t="s">
        <v>828</v>
      </c>
      <c r="F26" s="44"/>
      <c r="G26" s="174">
        <v>0</v>
      </c>
      <c r="H26" s="44" t="str">
        <f t="shared" si="0"/>
        <v>P22</v>
      </c>
      <c r="I26" s="44"/>
    </row>
    <row r="27" spans="1:9" x14ac:dyDescent="0.3">
      <c r="A27" s="44"/>
      <c r="B27" s="44"/>
      <c r="C27" s="44"/>
      <c r="D27" s="44"/>
      <c r="E27" s="44" t="s">
        <v>829</v>
      </c>
      <c r="F27" s="44"/>
      <c r="G27" s="174">
        <v>0</v>
      </c>
      <c r="H27" s="44" t="str">
        <f t="shared" si="0"/>
        <v>P23</v>
      </c>
      <c r="I27" s="44"/>
    </row>
    <row r="28" spans="1:9" x14ac:dyDescent="0.3">
      <c r="A28" s="44"/>
      <c r="B28" s="44"/>
      <c r="C28" s="44"/>
      <c r="D28" s="44"/>
      <c r="E28" s="44" t="s">
        <v>830</v>
      </c>
      <c r="F28" s="44"/>
      <c r="G28" s="174">
        <v>0</v>
      </c>
      <c r="H28" s="44" t="str">
        <f t="shared" si="0"/>
        <v>P24</v>
      </c>
      <c r="I28" s="44"/>
    </row>
    <row r="29" spans="1:9" x14ac:dyDescent="0.3">
      <c r="A29" s="44"/>
      <c r="B29" s="44"/>
      <c r="C29" s="44"/>
      <c r="D29" s="44"/>
      <c r="E29" s="44" t="s">
        <v>831</v>
      </c>
      <c r="F29" s="44"/>
      <c r="G29" s="174">
        <v>0</v>
      </c>
      <c r="H29" s="44" t="str">
        <f t="shared" si="0"/>
        <v>P25</v>
      </c>
      <c r="I29" s="44"/>
    </row>
    <row r="30" spans="1:9" x14ac:dyDescent="0.3">
      <c r="A30" s="44"/>
      <c r="B30" s="44"/>
      <c r="C30" s="44"/>
      <c r="D30" s="44"/>
      <c r="E30" s="44" t="s">
        <v>832</v>
      </c>
      <c r="F30" s="44"/>
      <c r="G30" s="174">
        <v>0</v>
      </c>
      <c r="H30" s="44" t="str">
        <f t="shared" si="0"/>
        <v>P26</v>
      </c>
      <c r="I30" s="44"/>
    </row>
    <row r="31" spans="1:9" x14ac:dyDescent="0.3">
      <c r="A31" s="44"/>
      <c r="B31" s="44"/>
      <c r="C31" s="44"/>
      <c r="D31" s="44"/>
      <c r="E31" s="44" t="s">
        <v>833</v>
      </c>
      <c r="F31" s="44"/>
      <c r="G31" s="174">
        <v>0</v>
      </c>
      <c r="H31" s="44" t="str">
        <f t="shared" si="0"/>
        <v>P27</v>
      </c>
      <c r="I31" s="44"/>
    </row>
    <row r="32" spans="1:9" x14ac:dyDescent="0.3">
      <c r="A32" s="44"/>
      <c r="B32" s="44"/>
      <c r="C32" s="44"/>
      <c r="D32" s="44"/>
      <c r="E32" s="44" t="s">
        <v>834</v>
      </c>
      <c r="F32" s="44"/>
      <c r="G32" s="174">
        <v>0</v>
      </c>
      <c r="H32" s="44" t="str">
        <f t="shared" si="0"/>
        <v>P28</v>
      </c>
      <c r="I32" s="44"/>
    </row>
    <row r="33" spans="1:9" x14ac:dyDescent="0.3">
      <c r="A33" s="44"/>
      <c r="B33" s="44"/>
      <c r="C33" s="44"/>
      <c r="D33" s="44"/>
      <c r="E33" s="44" t="s">
        <v>835</v>
      </c>
      <c r="F33" s="44"/>
      <c r="G33" s="174">
        <v>0</v>
      </c>
      <c r="H33" s="44" t="str">
        <f t="shared" si="0"/>
        <v>P29</v>
      </c>
      <c r="I33" s="44"/>
    </row>
    <row r="34" spans="1:9" x14ac:dyDescent="0.3">
      <c r="A34" s="44"/>
      <c r="B34" s="44"/>
      <c r="C34" s="44"/>
      <c r="D34" s="44"/>
      <c r="E34" s="44" t="s">
        <v>836</v>
      </c>
      <c r="F34" s="44"/>
      <c r="G34" s="174">
        <v>0</v>
      </c>
      <c r="H34" s="44" t="str">
        <f t="shared" si="0"/>
        <v>P30</v>
      </c>
      <c r="I34" s="44"/>
    </row>
    <row r="35" spans="1:9" x14ac:dyDescent="0.3">
      <c r="A35" s="44"/>
      <c r="B35" s="44"/>
      <c r="C35" s="44"/>
      <c r="D35" s="44"/>
      <c r="E35" s="44" t="s">
        <v>837</v>
      </c>
      <c r="F35" s="44"/>
      <c r="G35" s="174">
        <v>0</v>
      </c>
      <c r="H35" s="44" t="str">
        <f t="shared" si="0"/>
        <v>P31</v>
      </c>
      <c r="I35" s="44"/>
    </row>
    <row r="36" spans="1:9" x14ac:dyDescent="0.3">
      <c r="A36" s="44"/>
      <c r="B36" s="44"/>
      <c r="C36" s="44"/>
      <c r="D36" s="44"/>
      <c r="E36" s="44" t="s">
        <v>838</v>
      </c>
      <c r="F36" s="44"/>
      <c r="G36" s="174">
        <v>0</v>
      </c>
      <c r="H36" s="44" t="str">
        <f t="shared" si="0"/>
        <v>P32</v>
      </c>
      <c r="I36" s="44"/>
    </row>
    <row r="37" spans="1:9" x14ac:dyDescent="0.3">
      <c r="A37" s="44"/>
      <c r="B37" s="44"/>
      <c r="C37" s="44"/>
      <c r="D37" s="44"/>
      <c r="E37" s="44" t="s">
        <v>839</v>
      </c>
      <c r="F37" s="44"/>
      <c r="G37" s="174">
        <v>0</v>
      </c>
      <c r="H37" s="44" t="str">
        <f t="shared" si="0"/>
        <v>P33</v>
      </c>
      <c r="I37" s="44"/>
    </row>
    <row r="38" spans="1:9" x14ac:dyDescent="0.3">
      <c r="A38" s="44"/>
      <c r="B38" s="44"/>
      <c r="C38" s="44"/>
      <c r="D38" s="44"/>
      <c r="E38" s="44" t="s">
        <v>840</v>
      </c>
      <c r="F38" s="44"/>
      <c r="G38" s="174">
        <v>0</v>
      </c>
      <c r="H38" s="44" t="str">
        <f t="shared" si="0"/>
        <v>P34</v>
      </c>
      <c r="I38" s="44"/>
    </row>
    <row r="39" spans="1:9" x14ac:dyDescent="0.3">
      <c r="A39" s="44"/>
      <c r="B39" s="44"/>
      <c r="C39" s="44"/>
      <c r="D39" s="44"/>
      <c r="E39" s="44" t="s">
        <v>841</v>
      </c>
      <c r="F39" s="44"/>
      <c r="G39" s="174">
        <v>0</v>
      </c>
      <c r="H39" s="44" t="str">
        <f t="shared" si="0"/>
        <v>P35</v>
      </c>
      <c r="I39" s="44"/>
    </row>
    <row r="40" spans="1:9" x14ac:dyDescent="0.3">
      <c r="A40" s="44"/>
      <c r="B40" s="44"/>
      <c r="C40" s="44"/>
      <c r="D40" s="44"/>
      <c r="E40" s="44" t="s">
        <v>842</v>
      </c>
      <c r="F40" s="44"/>
      <c r="G40" s="174">
        <v>0</v>
      </c>
      <c r="H40" s="44" t="str">
        <f t="shared" si="0"/>
        <v>P36</v>
      </c>
      <c r="I40" s="44"/>
    </row>
    <row r="41" spans="1:9" x14ac:dyDescent="0.3">
      <c r="A41" s="44"/>
      <c r="B41" s="44"/>
      <c r="C41" s="44"/>
      <c r="D41" s="44"/>
      <c r="E41" s="44" t="s">
        <v>843</v>
      </c>
      <c r="F41" s="44"/>
      <c r="G41" s="174">
        <v>0</v>
      </c>
      <c r="H41" s="44" t="str">
        <f t="shared" si="0"/>
        <v>P37</v>
      </c>
      <c r="I41" s="44"/>
    </row>
    <row r="42" spans="1:9" x14ac:dyDescent="0.3">
      <c r="A42" s="44"/>
      <c r="B42" s="44"/>
      <c r="C42" s="44"/>
      <c r="D42" s="44"/>
      <c r="E42" s="44" t="s">
        <v>844</v>
      </c>
      <c r="F42" s="44"/>
      <c r="G42" s="174">
        <v>0</v>
      </c>
      <c r="H42" s="44" t="str">
        <f t="shared" si="0"/>
        <v>P38</v>
      </c>
      <c r="I42" s="44"/>
    </row>
    <row r="43" spans="1:9" x14ac:dyDescent="0.3">
      <c r="A43" s="44"/>
      <c r="B43" s="44"/>
      <c r="C43" s="44"/>
      <c r="D43" s="44"/>
      <c r="E43" s="44" t="s">
        <v>845</v>
      </c>
      <c r="F43" s="44"/>
      <c r="G43" s="174">
        <v>0</v>
      </c>
      <c r="H43" s="44" t="str">
        <f t="shared" si="0"/>
        <v>P39</v>
      </c>
      <c r="I43" s="44"/>
    </row>
    <row r="44" spans="1:9" x14ac:dyDescent="0.3">
      <c r="A44" s="44"/>
      <c r="B44" s="44"/>
      <c r="C44" s="44"/>
      <c r="D44" s="44"/>
      <c r="E44" s="44" t="s">
        <v>846</v>
      </c>
      <c r="F44" s="44"/>
      <c r="G44" s="174">
        <v>0</v>
      </c>
      <c r="H44" s="44" t="str">
        <f t="shared" si="0"/>
        <v>P40</v>
      </c>
      <c r="I44" s="44"/>
    </row>
    <row r="45" spans="1:9" x14ac:dyDescent="0.3">
      <c r="A45" s="44"/>
      <c r="B45" s="44"/>
      <c r="C45" s="44"/>
      <c r="D45" s="44"/>
      <c r="E45" s="44" t="s">
        <v>847</v>
      </c>
      <c r="F45" s="44"/>
      <c r="G45" s="174">
        <v>0</v>
      </c>
      <c r="H45" s="44" t="str">
        <f t="shared" si="0"/>
        <v>P41</v>
      </c>
      <c r="I45" s="44"/>
    </row>
    <row r="46" spans="1:9" x14ac:dyDescent="0.3">
      <c r="A46" s="44"/>
      <c r="B46" s="44"/>
      <c r="C46" s="44"/>
      <c r="D46" s="44"/>
      <c r="E46" s="44" t="s">
        <v>848</v>
      </c>
      <c r="F46" s="44"/>
      <c r="G46" s="174">
        <v>0</v>
      </c>
      <c r="H46" s="44" t="str">
        <f t="shared" si="0"/>
        <v>P42</v>
      </c>
      <c r="I46" s="44"/>
    </row>
    <row r="47" spans="1:9" x14ac:dyDescent="0.3">
      <c r="A47" s="44"/>
      <c r="B47" s="44"/>
      <c r="C47" s="44"/>
      <c r="D47" s="44"/>
      <c r="E47" s="44" t="s">
        <v>849</v>
      </c>
      <c r="F47" s="44"/>
      <c r="G47" s="174">
        <v>0</v>
      </c>
      <c r="H47" s="44" t="str">
        <f t="shared" si="0"/>
        <v>P43</v>
      </c>
      <c r="I47" s="44"/>
    </row>
    <row r="48" spans="1:9" x14ac:dyDescent="0.3">
      <c r="A48" s="44"/>
      <c r="B48" s="44"/>
      <c r="C48" s="44"/>
      <c r="D48" s="44"/>
      <c r="E48" s="44" t="s">
        <v>850</v>
      </c>
      <c r="F48" s="44"/>
      <c r="G48" s="174">
        <v>0</v>
      </c>
      <c r="H48" s="44" t="str">
        <f t="shared" si="0"/>
        <v>P44</v>
      </c>
      <c r="I48" s="44"/>
    </row>
    <row r="49" spans="1:9" x14ac:dyDescent="0.3">
      <c r="A49" s="44"/>
      <c r="B49" s="44"/>
      <c r="C49" s="44"/>
      <c r="D49" s="44"/>
      <c r="E49" s="44" t="s">
        <v>851</v>
      </c>
      <c r="F49" s="44"/>
      <c r="G49" s="174">
        <v>0</v>
      </c>
      <c r="H49" s="44" t="str">
        <f t="shared" si="0"/>
        <v>P45</v>
      </c>
      <c r="I49" s="44"/>
    </row>
    <row r="50" spans="1:9" x14ac:dyDescent="0.3">
      <c r="A50" s="44"/>
      <c r="B50" s="44"/>
      <c r="C50" s="44"/>
      <c r="D50" s="44"/>
      <c r="E50" s="44" t="s">
        <v>852</v>
      </c>
      <c r="F50" s="44"/>
      <c r="G50" s="174">
        <v>0</v>
      </c>
      <c r="H50" s="44" t="str">
        <f t="shared" si="0"/>
        <v>P46</v>
      </c>
      <c r="I50" s="44"/>
    </row>
    <row r="51" spans="1:9" x14ac:dyDescent="0.3">
      <c r="A51" s="44"/>
      <c r="B51" s="44"/>
      <c r="C51" s="44"/>
      <c r="D51" s="44"/>
      <c r="E51" s="44" t="s">
        <v>853</v>
      </c>
      <c r="F51" s="44"/>
      <c r="G51" s="174">
        <v>0</v>
      </c>
      <c r="H51" s="44" t="str">
        <f t="shared" si="0"/>
        <v>P47</v>
      </c>
      <c r="I51" s="44"/>
    </row>
    <row r="52" spans="1:9" x14ac:dyDescent="0.3">
      <c r="A52" s="44"/>
      <c r="B52" s="44"/>
      <c r="C52" s="44"/>
      <c r="D52" s="44"/>
      <c r="E52" s="44" t="s">
        <v>854</v>
      </c>
      <c r="F52" s="44"/>
      <c r="G52" s="174">
        <v>0</v>
      </c>
      <c r="H52" s="44" t="str">
        <f t="shared" si="0"/>
        <v>P48</v>
      </c>
      <c r="I52" s="44"/>
    </row>
    <row r="53" spans="1:9" x14ac:dyDescent="0.3">
      <c r="A53" s="44"/>
      <c r="B53" s="44"/>
      <c r="C53" s="44"/>
      <c r="D53" s="44"/>
      <c r="E53" s="44"/>
      <c r="F53" s="44"/>
      <c r="G53" s="174">
        <v>0</v>
      </c>
      <c r="H53" s="44" t="str">
        <f t="shared" si="0"/>
        <v>P49</v>
      </c>
      <c r="I53" s="44"/>
    </row>
    <row r="54" spans="1:9" x14ac:dyDescent="0.3">
      <c r="A54" s="44"/>
      <c r="B54" s="44"/>
      <c r="C54" s="44"/>
      <c r="D54" s="44"/>
      <c r="E54" s="44"/>
      <c r="F54" s="44"/>
      <c r="G54" s="174">
        <v>0</v>
      </c>
      <c r="H54" s="44" t="str">
        <f t="shared" si="0"/>
        <v>P50</v>
      </c>
      <c r="I54" s="44"/>
    </row>
  </sheetData>
  <sheetProtection insertHyperlinks="0"/>
  <pageMargins left="0.75" right="0.75" top="1" bottom="1" header="0.3" footer="0.3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/>
  <dimension ref="A1:K93"/>
  <sheetViews>
    <sheetView zoomScaleNormal="100" workbookViewId="0"/>
  </sheetViews>
  <sheetFormatPr defaultColWidth="11.19921875" defaultRowHeight="15.6" x14ac:dyDescent="0.3"/>
  <cols>
    <col min="1" max="1" width="63.69921875" customWidth="1"/>
    <col min="2" max="3" width="85.59765625" customWidth="1"/>
    <col min="4" max="4" width="28.59765625" customWidth="1"/>
    <col min="5" max="5" width="18" customWidth="1"/>
    <col min="6" max="6" width="42" customWidth="1"/>
    <col min="7" max="7" width="40.69921875" customWidth="1"/>
    <col min="8" max="8" width="24.59765625" customWidth="1"/>
    <col min="9" max="9" width="28.59765625" customWidth="1"/>
    <col min="10" max="10" width="56" customWidth="1"/>
    <col min="11" max="11" width="36.69921875" customWidth="1"/>
  </cols>
  <sheetData>
    <row r="1" spans="1:11" s="1" customFormat="1" ht="25.2" customHeight="1" x14ac:dyDescent="0.3">
      <c r="A1" s="170" t="s">
        <v>76</v>
      </c>
      <c r="B1" s="170" t="s">
        <v>123</v>
      </c>
      <c r="C1" s="170" t="s">
        <v>76</v>
      </c>
      <c r="D1" s="170" t="s">
        <v>252</v>
      </c>
      <c r="E1" s="170" t="s">
        <v>253</v>
      </c>
      <c r="F1" s="170" t="s">
        <v>254</v>
      </c>
      <c r="G1" s="170" t="s">
        <v>255</v>
      </c>
      <c r="H1" s="170" t="s">
        <v>256</v>
      </c>
      <c r="I1" s="170" t="s">
        <v>257</v>
      </c>
      <c r="J1" s="170" t="s">
        <v>258</v>
      </c>
      <c r="K1" s="170" t="s">
        <v>259</v>
      </c>
    </row>
    <row r="2" spans="1:11" ht="25.2" customHeight="1" x14ac:dyDescent="0.3">
      <c r="A2" s="44" t="s">
        <v>380</v>
      </c>
      <c r="B2" s="44" t="s">
        <v>380</v>
      </c>
      <c r="C2" s="44" t="s">
        <v>380</v>
      </c>
      <c r="D2" s="44" t="s">
        <v>380</v>
      </c>
      <c r="E2" s="44" t="s">
        <v>380</v>
      </c>
      <c r="F2" s="44" t="s">
        <v>380</v>
      </c>
      <c r="G2" s="44" t="s">
        <v>380</v>
      </c>
      <c r="H2" s="44" t="s">
        <v>380</v>
      </c>
      <c r="I2" s="44" t="s">
        <v>380</v>
      </c>
      <c r="J2" s="44" t="s">
        <v>380</v>
      </c>
      <c r="K2" s="44" t="s">
        <v>380</v>
      </c>
    </row>
    <row r="3" spans="1:11" ht="18" customHeight="1" x14ac:dyDescent="0.3">
      <c r="A3" s="44" t="s">
        <v>69</v>
      </c>
      <c r="B3" s="44" t="s">
        <v>124</v>
      </c>
      <c r="C3" s="44" t="s">
        <v>252</v>
      </c>
      <c r="D3" s="44" t="s">
        <v>260</v>
      </c>
      <c r="E3" s="44" t="s">
        <v>271</v>
      </c>
      <c r="F3" s="44" t="s">
        <v>281</v>
      </c>
      <c r="G3" s="44" t="s">
        <v>298</v>
      </c>
      <c r="H3" s="44" t="s">
        <v>308</v>
      </c>
      <c r="I3" s="44" t="s">
        <v>320</v>
      </c>
      <c r="J3" s="44" t="s">
        <v>329</v>
      </c>
      <c r="K3" s="44" t="s">
        <v>336</v>
      </c>
    </row>
    <row r="4" spans="1:11" ht="18" customHeight="1" x14ac:dyDescent="0.3">
      <c r="A4" s="44" t="s">
        <v>70</v>
      </c>
      <c r="B4" s="44" t="s">
        <v>125</v>
      </c>
      <c r="C4" s="44" t="s">
        <v>253</v>
      </c>
      <c r="D4" s="44" t="s">
        <v>261</v>
      </c>
      <c r="E4" s="44" t="s">
        <v>272</v>
      </c>
      <c r="F4" s="44" t="s">
        <v>282</v>
      </c>
      <c r="G4" s="44" t="s">
        <v>299</v>
      </c>
      <c r="H4" s="44" t="s">
        <v>309</v>
      </c>
      <c r="I4" s="44" t="s">
        <v>321</v>
      </c>
      <c r="J4" s="44" t="s">
        <v>330</v>
      </c>
      <c r="K4" s="44" t="s">
        <v>337</v>
      </c>
    </row>
    <row r="5" spans="1:11" ht="18" customHeight="1" x14ac:dyDescent="0.3">
      <c r="A5" s="44" t="s">
        <v>122</v>
      </c>
      <c r="B5" s="44" t="s">
        <v>126</v>
      </c>
      <c r="C5" s="44" t="s">
        <v>254</v>
      </c>
      <c r="D5" s="44" t="s">
        <v>262</v>
      </c>
      <c r="E5" s="44" t="s">
        <v>273</v>
      </c>
      <c r="F5" s="44" t="s">
        <v>283</v>
      </c>
      <c r="G5" s="44" t="s">
        <v>300</v>
      </c>
      <c r="H5" s="44" t="s">
        <v>310</v>
      </c>
      <c r="I5" s="44" t="s">
        <v>322</v>
      </c>
      <c r="J5" s="44" t="s">
        <v>331</v>
      </c>
      <c r="K5" s="44" t="s">
        <v>338</v>
      </c>
    </row>
    <row r="6" spans="1:11" ht="18" customHeight="1" x14ac:dyDescent="0.3">
      <c r="A6" s="44" t="s">
        <v>71</v>
      </c>
      <c r="B6" s="44" t="s">
        <v>127</v>
      </c>
      <c r="C6" s="44" t="s">
        <v>255</v>
      </c>
      <c r="D6" s="44" t="s">
        <v>263</v>
      </c>
      <c r="E6" s="44" t="s">
        <v>274</v>
      </c>
      <c r="F6" s="44" t="s">
        <v>284</v>
      </c>
      <c r="G6" s="44" t="s">
        <v>704</v>
      </c>
      <c r="H6" s="44" t="s">
        <v>311</v>
      </c>
      <c r="I6" s="44" t="s">
        <v>323</v>
      </c>
      <c r="J6" s="44" t="s">
        <v>332</v>
      </c>
      <c r="K6" s="44" t="s">
        <v>339</v>
      </c>
    </row>
    <row r="7" spans="1:11" ht="18" customHeight="1" x14ac:dyDescent="0.3">
      <c r="A7" s="44" t="s">
        <v>72</v>
      </c>
      <c r="B7" s="44" t="s">
        <v>128</v>
      </c>
      <c r="C7" s="44" t="s">
        <v>256</v>
      </c>
      <c r="D7" s="44" t="s">
        <v>700</v>
      </c>
      <c r="E7" s="44" t="s">
        <v>702</v>
      </c>
      <c r="F7" s="44" t="s">
        <v>285</v>
      </c>
      <c r="G7" s="44" t="s">
        <v>705</v>
      </c>
      <c r="H7" s="44" t="s">
        <v>312</v>
      </c>
      <c r="I7" s="44" t="s">
        <v>324</v>
      </c>
      <c r="J7" s="44" t="s">
        <v>333</v>
      </c>
      <c r="K7" s="44" t="s">
        <v>340</v>
      </c>
    </row>
    <row r="8" spans="1:11" ht="18" customHeight="1" x14ac:dyDescent="0.3">
      <c r="A8" s="44" t="s">
        <v>73</v>
      </c>
      <c r="B8" s="44" t="s">
        <v>129</v>
      </c>
      <c r="C8" s="44" t="s">
        <v>257</v>
      </c>
      <c r="D8" s="44" t="s">
        <v>264</v>
      </c>
      <c r="E8" s="44" t="s">
        <v>275</v>
      </c>
      <c r="F8" s="44" t="s">
        <v>286</v>
      </c>
      <c r="G8" s="44" t="s">
        <v>301</v>
      </c>
      <c r="H8" s="44" t="s">
        <v>313</v>
      </c>
      <c r="I8" s="44" t="s">
        <v>325</v>
      </c>
      <c r="J8" s="44" t="s">
        <v>334</v>
      </c>
      <c r="K8" s="44"/>
    </row>
    <row r="9" spans="1:11" ht="18" customHeight="1" x14ac:dyDescent="0.3">
      <c r="A9" s="44" t="s">
        <v>74</v>
      </c>
      <c r="B9" s="44" t="s">
        <v>130</v>
      </c>
      <c r="C9" s="44" t="s">
        <v>258</v>
      </c>
      <c r="D9" s="44" t="s">
        <v>701</v>
      </c>
      <c r="E9" s="44" t="s">
        <v>276</v>
      </c>
      <c r="F9" s="44" t="s">
        <v>287</v>
      </c>
      <c r="G9" s="44" t="s">
        <v>302</v>
      </c>
      <c r="H9" s="44" t="s">
        <v>314</v>
      </c>
      <c r="I9" s="44" t="s">
        <v>326</v>
      </c>
      <c r="J9" s="44" t="s">
        <v>335</v>
      </c>
      <c r="K9" s="44"/>
    </row>
    <row r="10" spans="1:11" ht="18" customHeight="1" x14ac:dyDescent="0.3">
      <c r="A10" s="44" t="s">
        <v>75</v>
      </c>
      <c r="B10" s="44" t="s">
        <v>131</v>
      </c>
      <c r="C10" s="44" t="s">
        <v>259</v>
      </c>
      <c r="D10" s="44" t="s">
        <v>265</v>
      </c>
      <c r="E10" s="44" t="s">
        <v>277</v>
      </c>
      <c r="F10" s="44" t="s">
        <v>288</v>
      </c>
      <c r="G10" s="44" t="s">
        <v>303</v>
      </c>
      <c r="H10" s="44" t="s">
        <v>315</v>
      </c>
      <c r="I10" s="44" t="s">
        <v>327</v>
      </c>
      <c r="J10" s="45" t="s">
        <v>699</v>
      </c>
      <c r="K10" s="44"/>
    </row>
    <row r="11" spans="1:11" ht="18" customHeight="1" x14ac:dyDescent="0.3">
      <c r="A11" s="44"/>
      <c r="B11" s="44" t="s">
        <v>132</v>
      </c>
      <c r="C11" s="44"/>
      <c r="D11" s="44" t="s">
        <v>266</v>
      </c>
      <c r="E11" s="44" t="s">
        <v>703</v>
      </c>
      <c r="F11" s="44" t="s">
        <v>289</v>
      </c>
      <c r="G11" s="44" t="s">
        <v>304</v>
      </c>
      <c r="H11" s="44" t="s">
        <v>316</v>
      </c>
      <c r="I11" s="44" t="s">
        <v>328</v>
      </c>
      <c r="J11" s="44"/>
      <c r="K11" s="44"/>
    </row>
    <row r="12" spans="1:11" ht="18" customHeight="1" x14ac:dyDescent="0.3">
      <c r="A12" s="44"/>
      <c r="B12" s="44" t="s">
        <v>133</v>
      </c>
      <c r="C12" s="44"/>
      <c r="D12" s="44" t="s">
        <v>267</v>
      </c>
      <c r="E12" s="44" t="s">
        <v>278</v>
      </c>
      <c r="F12" s="44" t="s">
        <v>290</v>
      </c>
      <c r="G12" s="44" t="s">
        <v>305</v>
      </c>
      <c r="H12" s="44" t="s">
        <v>317</v>
      </c>
      <c r="I12" s="44"/>
      <c r="J12" s="44"/>
      <c r="K12" s="44"/>
    </row>
    <row r="13" spans="1:11" ht="18" customHeight="1" x14ac:dyDescent="0.3">
      <c r="A13" s="44"/>
      <c r="B13" s="44" t="s">
        <v>134</v>
      </c>
      <c r="C13" s="44"/>
      <c r="D13" s="44" t="s">
        <v>268</v>
      </c>
      <c r="E13" s="44" t="s">
        <v>279</v>
      </c>
      <c r="F13" s="44" t="s">
        <v>291</v>
      </c>
      <c r="G13" s="44" t="s">
        <v>306</v>
      </c>
      <c r="H13" s="44" t="s">
        <v>318</v>
      </c>
      <c r="I13" s="44"/>
      <c r="J13" s="44"/>
      <c r="K13" s="44"/>
    </row>
    <row r="14" spans="1:11" ht="18" customHeight="1" x14ac:dyDescent="0.3">
      <c r="A14" s="44"/>
      <c r="B14" s="44" t="s">
        <v>135</v>
      </c>
      <c r="C14" s="44"/>
      <c r="D14" s="44" t="s">
        <v>269</v>
      </c>
      <c r="E14" s="44" t="s">
        <v>280</v>
      </c>
      <c r="F14" s="44" t="s">
        <v>292</v>
      </c>
      <c r="G14" s="44" t="s">
        <v>307</v>
      </c>
      <c r="H14" s="44" t="s">
        <v>319</v>
      </c>
      <c r="I14" s="44"/>
      <c r="J14" s="44"/>
      <c r="K14" s="44"/>
    </row>
    <row r="15" spans="1:11" ht="18" customHeight="1" x14ac:dyDescent="0.3">
      <c r="A15" s="44"/>
      <c r="B15" s="44" t="s">
        <v>136</v>
      </c>
      <c r="C15" s="44"/>
      <c r="D15" s="44" t="s">
        <v>270</v>
      </c>
      <c r="E15" s="44"/>
      <c r="F15" s="44" t="s">
        <v>293</v>
      </c>
      <c r="G15" s="44"/>
      <c r="H15" s="44"/>
      <c r="I15" s="44"/>
      <c r="J15" s="44"/>
      <c r="K15" s="44"/>
    </row>
    <row r="16" spans="1:11" x14ac:dyDescent="0.3">
      <c r="A16" s="44"/>
      <c r="B16" s="44" t="s">
        <v>137</v>
      </c>
      <c r="C16" s="44"/>
      <c r="D16" s="44"/>
      <c r="E16" s="44"/>
      <c r="F16" s="44" t="s">
        <v>294</v>
      </c>
      <c r="G16" s="44"/>
      <c r="H16" s="44"/>
      <c r="I16" s="44"/>
      <c r="J16" s="44"/>
      <c r="K16" s="44"/>
    </row>
    <row r="17" spans="1:11" x14ac:dyDescent="0.3">
      <c r="A17" s="44"/>
      <c r="B17" s="44" t="s">
        <v>138</v>
      </c>
      <c r="C17" s="44"/>
      <c r="D17" s="44"/>
      <c r="E17" s="44"/>
      <c r="F17" s="44" t="s">
        <v>295</v>
      </c>
      <c r="G17" s="44"/>
      <c r="H17" s="44"/>
      <c r="I17" s="44"/>
      <c r="J17" s="44"/>
      <c r="K17" s="44"/>
    </row>
    <row r="18" spans="1:11" x14ac:dyDescent="0.3">
      <c r="A18" s="44"/>
      <c r="B18" s="44" t="s">
        <v>139</v>
      </c>
      <c r="C18" s="44"/>
      <c r="D18" s="44"/>
      <c r="E18" s="44"/>
      <c r="F18" s="44" t="s">
        <v>296</v>
      </c>
      <c r="G18" s="44"/>
      <c r="H18" s="44"/>
      <c r="I18" s="44"/>
      <c r="J18" s="44"/>
      <c r="K18" s="44"/>
    </row>
    <row r="19" spans="1:11" x14ac:dyDescent="0.3">
      <c r="A19" s="44"/>
      <c r="B19" s="44" t="s">
        <v>140</v>
      </c>
      <c r="C19" s="44"/>
      <c r="D19" s="44"/>
      <c r="E19" s="44"/>
      <c r="F19" s="44" t="s">
        <v>297</v>
      </c>
      <c r="G19" s="44"/>
      <c r="H19" s="44"/>
      <c r="I19" s="44"/>
      <c r="J19" s="44"/>
      <c r="K19" s="44"/>
    </row>
    <row r="20" spans="1:11" x14ac:dyDescent="0.3">
      <c r="A20" s="44"/>
      <c r="B20" s="44" t="s">
        <v>141</v>
      </c>
      <c r="C20" s="44"/>
      <c r="D20" s="44"/>
      <c r="E20" s="44"/>
      <c r="F20" s="44"/>
      <c r="G20" s="44"/>
      <c r="H20" s="44"/>
      <c r="I20" s="44"/>
      <c r="J20" s="44"/>
      <c r="K20" s="44"/>
    </row>
    <row r="21" spans="1:11" x14ac:dyDescent="0.3">
      <c r="A21" s="44"/>
      <c r="B21" s="44" t="s">
        <v>142</v>
      </c>
      <c r="C21" s="44"/>
      <c r="D21" s="44"/>
      <c r="E21" s="44"/>
      <c r="F21" s="44"/>
      <c r="G21" s="44"/>
      <c r="H21" s="44"/>
      <c r="I21" s="44"/>
      <c r="J21" s="44"/>
      <c r="K21" s="44"/>
    </row>
    <row r="22" spans="1:11" x14ac:dyDescent="0.3">
      <c r="A22" s="44"/>
      <c r="B22" s="44" t="s">
        <v>143</v>
      </c>
      <c r="C22" s="44"/>
      <c r="D22" s="44"/>
      <c r="E22" s="44"/>
      <c r="F22" s="44"/>
      <c r="G22" s="44"/>
      <c r="H22" s="44"/>
      <c r="I22" s="44"/>
      <c r="J22" s="44"/>
      <c r="K22" s="44"/>
    </row>
    <row r="23" spans="1:11" x14ac:dyDescent="0.3">
      <c r="A23" s="44"/>
      <c r="B23" s="44" t="s">
        <v>144</v>
      </c>
      <c r="C23" s="44"/>
      <c r="D23" s="44"/>
      <c r="E23" s="44"/>
      <c r="F23" s="44"/>
      <c r="G23" s="44"/>
      <c r="H23" s="44"/>
      <c r="I23" s="44"/>
      <c r="J23" s="44"/>
      <c r="K23" s="44"/>
    </row>
    <row r="24" spans="1:11" x14ac:dyDescent="0.3">
      <c r="A24" s="44"/>
      <c r="B24" s="44" t="s">
        <v>145</v>
      </c>
      <c r="C24" s="44"/>
      <c r="D24" s="44"/>
      <c r="E24" s="44"/>
      <c r="F24" s="44"/>
      <c r="G24" s="44"/>
      <c r="H24" s="44"/>
      <c r="I24" s="44"/>
      <c r="J24" s="44"/>
      <c r="K24" s="44"/>
    </row>
    <row r="25" spans="1:11" x14ac:dyDescent="0.3">
      <c r="A25" s="44"/>
      <c r="B25" s="44" t="s">
        <v>146</v>
      </c>
      <c r="C25" s="44"/>
      <c r="D25" s="44"/>
      <c r="E25" s="44"/>
      <c r="F25" s="44"/>
      <c r="G25" s="44"/>
      <c r="H25" s="44"/>
      <c r="I25" s="44"/>
      <c r="J25" s="44"/>
      <c r="K25" s="44"/>
    </row>
    <row r="26" spans="1:11" x14ac:dyDescent="0.3">
      <c r="A26" s="44"/>
      <c r="B26" s="44" t="s">
        <v>147</v>
      </c>
      <c r="C26" s="44"/>
      <c r="D26" s="44"/>
      <c r="E26" s="44"/>
      <c r="F26" s="44"/>
      <c r="G26" s="44"/>
      <c r="H26" s="44"/>
      <c r="I26" s="44"/>
      <c r="J26" s="44"/>
      <c r="K26" s="44"/>
    </row>
    <row r="27" spans="1:11" x14ac:dyDescent="0.3">
      <c r="A27" s="44"/>
      <c r="B27" s="44" t="s">
        <v>148</v>
      </c>
      <c r="C27" s="44"/>
      <c r="D27" s="44"/>
      <c r="E27" s="44"/>
      <c r="F27" s="44"/>
      <c r="G27" s="44"/>
      <c r="H27" s="44"/>
      <c r="I27" s="44"/>
      <c r="J27" s="44"/>
      <c r="K27" s="44"/>
    </row>
    <row r="28" spans="1:11" x14ac:dyDescent="0.3">
      <c r="A28" s="44"/>
      <c r="B28" s="44" t="s">
        <v>149</v>
      </c>
      <c r="C28" s="44"/>
      <c r="D28" s="44"/>
      <c r="E28" s="44"/>
      <c r="F28" s="44"/>
      <c r="G28" s="44"/>
      <c r="H28" s="44"/>
      <c r="I28" s="44"/>
      <c r="J28" s="44"/>
      <c r="K28" s="44"/>
    </row>
    <row r="29" spans="1:11" x14ac:dyDescent="0.3">
      <c r="A29" s="44"/>
      <c r="B29" s="44" t="s">
        <v>150</v>
      </c>
      <c r="C29" s="44"/>
      <c r="D29" s="44"/>
      <c r="E29" s="44"/>
      <c r="F29" s="44"/>
      <c r="G29" s="44"/>
      <c r="H29" s="44"/>
      <c r="I29" s="44"/>
      <c r="J29" s="44"/>
      <c r="K29" s="44"/>
    </row>
    <row r="30" spans="1:11" x14ac:dyDescent="0.3">
      <c r="A30" s="44"/>
      <c r="B30" s="44" t="s">
        <v>151</v>
      </c>
      <c r="C30" s="44"/>
      <c r="D30" s="44"/>
      <c r="E30" s="44"/>
      <c r="F30" s="44"/>
      <c r="G30" s="44"/>
      <c r="H30" s="44"/>
      <c r="I30" s="44"/>
      <c r="J30" s="44"/>
      <c r="K30" s="44"/>
    </row>
    <row r="31" spans="1:11" x14ac:dyDescent="0.3">
      <c r="A31" s="44"/>
      <c r="B31" s="44" t="s">
        <v>152</v>
      </c>
      <c r="C31" s="44"/>
      <c r="D31" s="44"/>
      <c r="E31" s="44"/>
      <c r="F31" s="44"/>
      <c r="G31" s="44"/>
      <c r="H31" s="44"/>
      <c r="I31" s="44"/>
      <c r="J31" s="44"/>
      <c r="K31" s="44"/>
    </row>
    <row r="32" spans="1:11" x14ac:dyDescent="0.3">
      <c r="A32" s="44"/>
      <c r="B32" s="44" t="s">
        <v>153</v>
      </c>
      <c r="C32" s="44"/>
      <c r="D32" s="44"/>
      <c r="E32" s="44"/>
      <c r="F32" s="44"/>
      <c r="G32" s="44"/>
      <c r="H32" s="44"/>
      <c r="I32" s="44"/>
      <c r="J32" s="44"/>
      <c r="K32" s="44"/>
    </row>
    <row r="33" spans="1:11" x14ac:dyDescent="0.3">
      <c r="A33" s="44"/>
      <c r="B33" s="44" t="s">
        <v>154</v>
      </c>
      <c r="C33" s="44"/>
      <c r="D33" s="44"/>
      <c r="E33" s="44"/>
      <c r="F33" s="44"/>
      <c r="G33" s="44"/>
      <c r="H33" s="44"/>
      <c r="I33" s="44"/>
      <c r="J33" s="44"/>
      <c r="K33" s="44"/>
    </row>
    <row r="34" spans="1:11" x14ac:dyDescent="0.3">
      <c r="A34" s="44"/>
      <c r="B34" s="44" t="s">
        <v>155</v>
      </c>
      <c r="C34" s="44"/>
      <c r="D34" s="44"/>
      <c r="E34" s="44"/>
      <c r="F34" s="44"/>
      <c r="G34" s="44"/>
      <c r="H34" s="44"/>
      <c r="I34" s="44"/>
      <c r="J34" s="44"/>
      <c r="K34" s="44"/>
    </row>
    <row r="35" spans="1:11" x14ac:dyDescent="0.3">
      <c r="A35" s="44"/>
      <c r="B35" s="44" t="s">
        <v>156</v>
      </c>
      <c r="C35" s="44"/>
      <c r="D35" s="44"/>
      <c r="E35" s="44"/>
      <c r="F35" s="44"/>
      <c r="G35" s="44"/>
      <c r="H35" s="44"/>
      <c r="I35" s="44"/>
      <c r="J35" s="44"/>
      <c r="K35" s="44"/>
    </row>
    <row r="36" spans="1:11" x14ac:dyDescent="0.3">
      <c r="A36" s="44"/>
      <c r="B36" s="44" t="s">
        <v>157</v>
      </c>
      <c r="C36" s="44"/>
      <c r="D36" s="44"/>
      <c r="E36" s="44"/>
      <c r="F36" s="44"/>
      <c r="G36" s="44"/>
      <c r="H36" s="44"/>
      <c r="I36" s="44"/>
      <c r="J36" s="44"/>
      <c r="K36" s="44"/>
    </row>
    <row r="37" spans="1:11" x14ac:dyDescent="0.3">
      <c r="A37" s="44"/>
      <c r="B37" s="44" t="s">
        <v>158</v>
      </c>
      <c r="C37" s="44"/>
      <c r="D37" s="44"/>
      <c r="E37" s="44"/>
      <c r="F37" s="44"/>
      <c r="G37" s="44"/>
      <c r="H37" s="44"/>
      <c r="I37" s="44"/>
      <c r="J37" s="44"/>
      <c r="K37" s="44"/>
    </row>
    <row r="38" spans="1:11" x14ac:dyDescent="0.3">
      <c r="A38" s="44"/>
      <c r="B38" s="44" t="s">
        <v>159</v>
      </c>
      <c r="C38" s="44"/>
      <c r="D38" s="44"/>
      <c r="E38" s="44"/>
      <c r="F38" s="44"/>
      <c r="G38" s="44"/>
      <c r="H38" s="44"/>
      <c r="I38" s="44"/>
      <c r="J38" s="44"/>
      <c r="K38" s="44"/>
    </row>
    <row r="39" spans="1:11" x14ac:dyDescent="0.3">
      <c r="A39" s="44"/>
      <c r="B39" s="44" t="s">
        <v>160</v>
      </c>
      <c r="C39" s="44"/>
      <c r="D39" s="44"/>
      <c r="E39" s="44"/>
      <c r="F39" s="44"/>
      <c r="G39" s="44"/>
      <c r="H39" s="44"/>
      <c r="I39" s="44"/>
      <c r="J39" s="44"/>
      <c r="K39" s="44"/>
    </row>
    <row r="40" spans="1:11" x14ac:dyDescent="0.3">
      <c r="A40" s="44"/>
      <c r="B40" s="44" t="s">
        <v>161</v>
      </c>
      <c r="C40" s="44"/>
      <c r="D40" s="44"/>
      <c r="E40" s="44"/>
      <c r="F40" s="44"/>
      <c r="G40" s="44"/>
      <c r="H40" s="44"/>
      <c r="I40" s="44"/>
      <c r="J40" s="44"/>
      <c r="K40" s="44"/>
    </row>
    <row r="41" spans="1:11" x14ac:dyDescent="0.3">
      <c r="A41" s="44"/>
      <c r="B41" s="44" t="s">
        <v>162</v>
      </c>
      <c r="C41" s="44"/>
      <c r="D41" s="44"/>
      <c r="E41" s="44"/>
      <c r="F41" s="44"/>
      <c r="G41" s="44"/>
      <c r="H41" s="44"/>
      <c r="I41" s="44"/>
      <c r="J41" s="44"/>
      <c r="K41" s="44"/>
    </row>
    <row r="42" spans="1:11" x14ac:dyDescent="0.3">
      <c r="A42" s="44"/>
      <c r="B42" s="44" t="s">
        <v>163</v>
      </c>
      <c r="C42" s="44"/>
      <c r="D42" s="44"/>
      <c r="E42" s="44"/>
      <c r="F42" s="44"/>
      <c r="G42" s="44"/>
      <c r="H42" s="44"/>
      <c r="I42" s="44"/>
      <c r="J42" s="44"/>
      <c r="K42" s="44"/>
    </row>
    <row r="43" spans="1:11" x14ac:dyDescent="0.3">
      <c r="A43" s="44"/>
      <c r="B43" s="44" t="s">
        <v>164</v>
      </c>
      <c r="C43" s="44"/>
      <c r="D43" s="44"/>
      <c r="E43" s="44"/>
      <c r="F43" s="44"/>
      <c r="G43" s="44"/>
      <c r="H43" s="44"/>
      <c r="I43" s="44"/>
      <c r="J43" s="44"/>
      <c r="K43" s="44"/>
    </row>
    <row r="44" spans="1:11" x14ac:dyDescent="0.3">
      <c r="A44" s="44"/>
      <c r="B44" s="44" t="s">
        <v>165</v>
      </c>
      <c r="C44" s="44"/>
      <c r="D44" s="44"/>
      <c r="E44" s="44"/>
      <c r="F44" s="44"/>
      <c r="G44" s="44"/>
      <c r="H44" s="44"/>
      <c r="I44" s="44"/>
      <c r="J44" s="44"/>
      <c r="K44" s="44"/>
    </row>
    <row r="45" spans="1:11" x14ac:dyDescent="0.3">
      <c r="A45" s="44"/>
      <c r="B45" s="44" t="s">
        <v>166</v>
      </c>
      <c r="C45" s="44"/>
      <c r="D45" s="44"/>
      <c r="E45" s="44"/>
      <c r="F45" s="44"/>
      <c r="G45" s="44"/>
      <c r="H45" s="44"/>
      <c r="I45" s="44"/>
      <c r="J45" s="44"/>
      <c r="K45" s="44"/>
    </row>
    <row r="46" spans="1:11" ht="17.100000000000001" customHeight="1" x14ac:dyDescent="0.3">
      <c r="A46" s="44"/>
      <c r="B46" s="44" t="s">
        <v>167</v>
      </c>
      <c r="C46" s="44"/>
      <c r="D46" s="44"/>
      <c r="E46" s="44"/>
      <c r="F46" s="44"/>
      <c r="G46" s="44"/>
      <c r="H46" s="44"/>
      <c r="I46" s="44"/>
      <c r="J46" s="44"/>
      <c r="K46" s="44"/>
    </row>
    <row r="47" spans="1:11" x14ac:dyDescent="0.3">
      <c r="A47" s="44"/>
      <c r="B47" s="44" t="s">
        <v>168</v>
      </c>
      <c r="C47" s="44"/>
      <c r="D47" s="44"/>
      <c r="E47" s="44"/>
      <c r="F47" s="44"/>
      <c r="G47" s="44"/>
      <c r="H47" s="44"/>
      <c r="I47" s="44"/>
      <c r="J47" s="44"/>
      <c r="K47" s="44"/>
    </row>
    <row r="48" spans="1:11" x14ac:dyDescent="0.3">
      <c r="A48" s="44"/>
      <c r="B48" s="44" t="s">
        <v>169</v>
      </c>
      <c r="C48" s="44"/>
      <c r="D48" s="44"/>
      <c r="E48" s="44"/>
      <c r="F48" s="44"/>
      <c r="G48" s="44"/>
      <c r="H48" s="44"/>
      <c r="I48" s="44"/>
      <c r="J48" s="44"/>
      <c r="K48" s="44"/>
    </row>
    <row r="49" spans="1:11" x14ac:dyDescent="0.3">
      <c r="A49" s="44"/>
      <c r="B49" s="44" t="s">
        <v>170</v>
      </c>
      <c r="C49" s="44"/>
      <c r="D49" s="44"/>
      <c r="E49" s="44"/>
      <c r="F49" s="44"/>
      <c r="G49" s="44"/>
      <c r="H49" s="44"/>
      <c r="I49" s="44"/>
      <c r="J49" s="44"/>
      <c r="K49" s="44"/>
    </row>
    <row r="50" spans="1:11" x14ac:dyDescent="0.3">
      <c r="A50" s="44"/>
      <c r="B50" s="44" t="s">
        <v>171</v>
      </c>
      <c r="C50" s="44"/>
      <c r="D50" s="44"/>
      <c r="E50" s="44"/>
      <c r="F50" s="44"/>
      <c r="G50" s="44"/>
      <c r="H50" s="44"/>
      <c r="I50" s="44"/>
      <c r="J50" s="44"/>
      <c r="K50" s="44"/>
    </row>
    <row r="51" spans="1:11" x14ac:dyDescent="0.3">
      <c r="A51" s="44"/>
      <c r="B51" s="44" t="s">
        <v>172</v>
      </c>
      <c r="C51" s="44"/>
      <c r="D51" s="44"/>
      <c r="E51" s="44"/>
      <c r="F51" s="44"/>
      <c r="G51" s="44"/>
      <c r="H51" s="44"/>
      <c r="I51" s="44"/>
      <c r="J51" s="44"/>
      <c r="K51" s="44"/>
    </row>
    <row r="52" spans="1:11" x14ac:dyDescent="0.3">
      <c r="A52" s="44"/>
      <c r="B52" s="44" t="s">
        <v>173</v>
      </c>
      <c r="C52" s="44"/>
      <c r="D52" s="44"/>
      <c r="E52" s="44"/>
      <c r="F52" s="44"/>
      <c r="G52" s="44"/>
      <c r="H52" s="44"/>
      <c r="I52" s="44"/>
      <c r="J52" s="44"/>
      <c r="K52" s="44"/>
    </row>
    <row r="53" spans="1:11" x14ac:dyDescent="0.3">
      <c r="A53" s="44"/>
      <c r="B53" s="44" t="s">
        <v>174</v>
      </c>
      <c r="C53" s="44"/>
      <c r="D53" s="44"/>
      <c r="E53" s="44"/>
      <c r="F53" s="44"/>
      <c r="G53" s="44"/>
      <c r="H53" s="44"/>
      <c r="I53" s="44"/>
      <c r="J53" s="44"/>
      <c r="K53" s="44"/>
    </row>
    <row r="54" spans="1:11" x14ac:dyDescent="0.3">
      <c r="A54" s="44"/>
      <c r="B54" s="44" t="s">
        <v>175</v>
      </c>
      <c r="C54" s="44"/>
      <c r="D54" s="44"/>
      <c r="E54" s="44"/>
      <c r="F54" s="44"/>
      <c r="G54" s="44"/>
      <c r="H54" s="44"/>
      <c r="I54" s="44"/>
      <c r="J54" s="44"/>
      <c r="K54" s="44"/>
    </row>
    <row r="55" spans="1:11" x14ac:dyDescent="0.3">
      <c r="A55" s="44"/>
      <c r="B55" s="44" t="s">
        <v>176</v>
      </c>
      <c r="C55" s="44"/>
      <c r="D55" s="44"/>
      <c r="E55" s="44"/>
      <c r="F55" s="44"/>
      <c r="G55" s="44"/>
      <c r="H55" s="44"/>
      <c r="I55" s="44"/>
      <c r="J55" s="44"/>
      <c r="K55" s="44"/>
    </row>
    <row r="56" spans="1:11" x14ac:dyDescent="0.3">
      <c r="A56" s="44"/>
      <c r="B56" s="44" t="s">
        <v>177</v>
      </c>
      <c r="C56" s="44"/>
      <c r="D56" s="44"/>
      <c r="E56" s="44"/>
      <c r="F56" s="44"/>
      <c r="G56" s="44"/>
      <c r="H56" s="44"/>
      <c r="I56" s="44"/>
      <c r="J56" s="44"/>
      <c r="K56" s="44"/>
    </row>
    <row r="57" spans="1:11" x14ac:dyDescent="0.3">
      <c r="A57" s="44"/>
      <c r="B57" s="44" t="s">
        <v>178</v>
      </c>
      <c r="C57" s="44"/>
      <c r="D57" s="44"/>
      <c r="E57" s="44"/>
      <c r="F57" s="44"/>
      <c r="G57" s="44"/>
      <c r="H57" s="44"/>
      <c r="I57" s="44"/>
      <c r="J57" s="44"/>
      <c r="K57" s="44"/>
    </row>
    <row r="58" spans="1:11" x14ac:dyDescent="0.3">
      <c r="A58" s="44"/>
      <c r="B58" s="44" t="s">
        <v>179</v>
      </c>
      <c r="C58" s="44"/>
      <c r="D58" s="44"/>
      <c r="E58" s="44"/>
      <c r="F58" s="44"/>
      <c r="G58" s="44"/>
      <c r="H58" s="44"/>
      <c r="I58" s="44"/>
      <c r="J58" s="44"/>
      <c r="K58" s="44"/>
    </row>
    <row r="59" spans="1:11" x14ac:dyDescent="0.3">
      <c r="A59" s="44"/>
      <c r="B59" s="44" t="s">
        <v>180</v>
      </c>
      <c r="C59" s="44"/>
      <c r="D59" s="44"/>
      <c r="E59" s="44"/>
      <c r="F59" s="44"/>
      <c r="G59" s="44"/>
      <c r="H59" s="44"/>
      <c r="I59" s="44"/>
      <c r="J59" s="44"/>
      <c r="K59" s="44"/>
    </row>
    <row r="60" spans="1:11" x14ac:dyDescent="0.3">
      <c r="A60" s="44"/>
      <c r="B60" s="44" t="s">
        <v>181</v>
      </c>
      <c r="C60" s="44"/>
      <c r="D60" s="44"/>
      <c r="E60" s="44"/>
      <c r="F60" s="44"/>
      <c r="G60" s="44"/>
      <c r="H60" s="44"/>
      <c r="I60" s="44"/>
      <c r="J60" s="44"/>
      <c r="K60" s="44"/>
    </row>
    <row r="61" spans="1:11" x14ac:dyDescent="0.3">
      <c r="A61" s="44"/>
      <c r="B61" s="44" t="s">
        <v>182</v>
      </c>
      <c r="C61" s="44"/>
      <c r="D61" s="44"/>
      <c r="E61" s="44"/>
      <c r="F61" s="44"/>
      <c r="G61" s="44"/>
      <c r="H61" s="44"/>
      <c r="I61" s="44"/>
      <c r="J61" s="44"/>
      <c r="K61" s="44"/>
    </row>
    <row r="62" spans="1:11" x14ac:dyDescent="0.3">
      <c r="A62" s="44"/>
      <c r="B62" s="44" t="s">
        <v>183</v>
      </c>
      <c r="C62" s="44"/>
      <c r="D62" s="44"/>
      <c r="E62" s="44"/>
      <c r="F62" s="44"/>
      <c r="G62" s="44"/>
      <c r="H62" s="44"/>
      <c r="I62" s="44"/>
      <c r="J62" s="44"/>
      <c r="K62" s="44"/>
    </row>
    <row r="63" spans="1:11" x14ac:dyDescent="0.3">
      <c r="A63" s="44"/>
      <c r="B63" s="44" t="s">
        <v>184</v>
      </c>
      <c r="C63" s="44"/>
      <c r="D63" s="44"/>
      <c r="E63" s="44"/>
      <c r="F63" s="44"/>
      <c r="G63" s="44"/>
      <c r="H63" s="44"/>
      <c r="I63" s="44"/>
      <c r="J63" s="44"/>
      <c r="K63" s="44"/>
    </row>
    <row r="64" spans="1:11" x14ac:dyDescent="0.3">
      <c r="A64" s="44"/>
      <c r="B64" s="44" t="s">
        <v>185</v>
      </c>
      <c r="C64" s="44"/>
      <c r="D64" s="44"/>
      <c r="E64" s="44"/>
      <c r="F64" s="44"/>
      <c r="G64" s="44"/>
      <c r="H64" s="44"/>
      <c r="I64" s="44"/>
      <c r="J64" s="44"/>
      <c r="K64" s="44"/>
    </row>
    <row r="65" spans="1:11" x14ac:dyDescent="0.3">
      <c r="A65" s="44"/>
      <c r="B65" s="44" t="s">
        <v>186</v>
      </c>
      <c r="C65" s="44"/>
      <c r="D65" s="44"/>
      <c r="E65" s="44"/>
      <c r="F65" s="44"/>
      <c r="G65" s="44"/>
      <c r="H65" s="44"/>
      <c r="I65" s="44"/>
      <c r="J65" s="44"/>
      <c r="K65" s="44"/>
    </row>
    <row r="66" spans="1:11" x14ac:dyDescent="0.3">
      <c r="A66" s="44"/>
      <c r="B66" s="44" t="s">
        <v>187</v>
      </c>
      <c r="C66" s="44"/>
      <c r="D66" s="44"/>
      <c r="E66" s="44"/>
      <c r="F66" s="44"/>
      <c r="G66" s="44"/>
      <c r="H66" s="44"/>
      <c r="I66" s="44"/>
      <c r="J66" s="44"/>
      <c r="K66" s="44"/>
    </row>
    <row r="67" spans="1:11" x14ac:dyDescent="0.3">
      <c r="A67" s="44"/>
      <c r="B67" s="44" t="s">
        <v>188</v>
      </c>
      <c r="C67" s="44"/>
      <c r="D67" s="44"/>
      <c r="E67" s="44"/>
      <c r="F67" s="44"/>
      <c r="G67" s="44"/>
      <c r="H67" s="44"/>
      <c r="I67" s="44"/>
      <c r="J67" s="44"/>
      <c r="K67" s="44"/>
    </row>
    <row r="68" spans="1:11" x14ac:dyDescent="0.3">
      <c r="A68" s="44"/>
      <c r="B68" s="44" t="s">
        <v>189</v>
      </c>
      <c r="C68" s="44"/>
      <c r="D68" s="44"/>
      <c r="E68" s="44"/>
      <c r="F68" s="44"/>
      <c r="G68" s="44"/>
      <c r="H68" s="44"/>
      <c r="I68" s="44"/>
      <c r="J68" s="44"/>
      <c r="K68" s="44"/>
    </row>
    <row r="69" spans="1:11" x14ac:dyDescent="0.3">
      <c r="A69" s="44"/>
      <c r="B69" s="44" t="s">
        <v>190</v>
      </c>
      <c r="C69" s="44"/>
      <c r="D69" s="44"/>
      <c r="E69" s="44"/>
      <c r="F69" s="44"/>
      <c r="G69" s="44"/>
      <c r="H69" s="44"/>
      <c r="I69" s="44"/>
      <c r="J69" s="44"/>
      <c r="K69" s="44"/>
    </row>
    <row r="70" spans="1:11" x14ac:dyDescent="0.3">
      <c r="A70" s="44"/>
      <c r="B70" s="44" t="s">
        <v>191</v>
      </c>
      <c r="C70" s="44"/>
      <c r="D70" s="44"/>
      <c r="E70" s="44"/>
      <c r="F70" s="44"/>
      <c r="G70" s="44"/>
      <c r="H70" s="44"/>
      <c r="I70" s="44"/>
      <c r="J70" s="44"/>
      <c r="K70" s="44"/>
    </row>
    <row r="71" spans="1:11" x14ac:dyDescent="0.3">
      <c r="A71" s="44"/>
      <c r="B71" s="44" t="s">
        <v>192</v>
      </c>
      <c r="C71" s="44"/>
      <c r="D71" s="44"/>
      <c r="E71" s="44"/>
      <c r="F71" s="44"/>
      <c r="G71" s="44"/>
      <c r="H71" s="44"/>
      <c r="I71" s="44"/>
      <c r="J71" s="44"/>
      <c r="K71" s="44"/>
    </row>
    <row r="72" spans="1:11" x14ac:dyDescent="0.3">
      <c r="A72" s="44"/>
      <c r="B72" s="44" t="s">
        <v>193</v>
      </c>
      <c r="C72" s="44"/>
      <c r="D72" s="44"/>
      <c r="E72" s="44"/>
      <c r="F72" s="44"/>
      <c r="G72" s="44"/>
      <c r="H72" s="44"/>
      <c r="I72" s="44"/>
      <c r="J72" s="44"/>
      <c r="K72" s="44"/>
    </row>
    <row r="73" spans="1:11" x14ac:dyDescent="0.3">
      <c r="A73" s="44"/>
      <c r="B73" s="44" t="s">
        <v>194</v>
      </c>
      <c r="C73" s="44"/>
      <c r="D73" s="44"/>
      <c r="E73" s="44"/>
      <c r="F73" s="44"/>
      <c r="G73" s="44"/>
      <c r="H73" s="44"/>
      <c r="I73" s="44"/>
      <c r="J73" s="44"/>
      <c r="K73" s="44"/>
    </row>
    <row r="74" spans="1:11" x14ac:dyDescent="0.3">
      <c r="A74" s="44"/>
      <c r="B74" s="44" t="s">
        <v>195</v>
      </c>
      <c r="C74" s="44"/>
      <c r="D74" s="44"/>
      <c r="E74" s="44"/>
      <c r="F74" s="44"/>
      <c r="G74" s="44"/>
      <c r="H74" s="44"/>
      <c r="I74" s="44"/>
      <c r="J74" s="44"/>
      <c r="K74" s="44"/>
    </row>
    <row r="75" spans="1:11" x14ac:dyDescent="0.3">
      <c r="A75" s="44"/>
      <c r="B75" s="44" t="s">
        <v>196</v>
      </c>
      <c r="C75" s="44"/>
      <c r="D75" s="44"/>
      <c r="E75" s="44"/>
      <c r="F75" s="44"/>
      <c r="G75" s="44"/>
      <c r="H75" s="44"/>
      <c r="I75" s="44"/>
      <c r="J75" s="44"/>
      <c r="K75" s="44"/>
    </row>
    <row r="76" spans="1:11" x14ac:dyDescent="0.3">
      <c r="A76" s="44"/>
      <c r="B76" s="44" t="s">
        <v>197</v>
      </c>
      <c r="C76" s="44"/>
      <c r="D76" s="44"/>
      <c r="E76" s="44"/>
      <c r="F76" s="44"/>
      <c r="G76" s="44"/>
      <c r="H76" s="44"/>
      <c r="I76" s="44"/>
      <c r="J76" s="44"/>
      <c r="K76" s="44"/>
    </row>
    <row r="77" spans="1:11" x14ac:dyDescent="0.3">
      <c r="A77" s="44"/>
      <c r="B77" s="44" t="s">
        <v>198</v>
      </c>
      <c r="C77" s="44"/>
      <c r="D77" s="44"/>
      <c r="E77" s="44"/>
      <c r="F77" s="44"/>
      <c r="G77" s="44"/>
      <c r="H77" s="44"/>
      <c r="I77" s="44"/>
      <c r="J77" s="44"/>
      <c r="K77" s="44"/>
    </row>
    <row r="78" spans="1:11" x14ac:dyDescent="0.3">
      <c r="A78" s="44"/>
      <c r="B78" s="44" t="s">
        <v>199</v>
      </c>
      <c r="C78" s="44"/>
      <c r="D78" s="44"/>
      <c r="E78" s="44"/>
      <c r="F78" s="44"/>
      <c r="G78" s="44"/>
      <c r="H78" s="44"/>
      <c r="I78" s="44"/>
      <c r="J78" s="44"/>
      <c r="K78" s="44"/>
    </row>
    <row r="79" spans="1:11" x14ac:dyDescent="0.3">
      <c r="A79" s="44"/>
      <c r="B79" s="44" t="s">
        <v>200</v>
      </c>
      <c r="C79" s="44"/>
      <c r="D79" s="44"/>
      <c r="E79" s="44"/>
      <c r="F79" s="44"/>
      <c r="G79" s="44"/>
      <c r="H79" s="44"/>
      <c r="I79" s="44"/>
      <c r="J79" s="44"/>
      <c r="K79" s="44"/>
    </row>
    <row r="80" spans="1:11" x14ac:dyDescent="0.3">
      <c r="A80" s="44"/>
      <c r="B80" s="44" t="s">
        <v>201</v>
      </c>
      <c r="C80" s="44"/>
      <c r="D80" s="44"/>
      <c r="E80" s="44"/>
      <c r="F80" s="44"/>
      <c r="G80" s="44"/>
      <c r="H80" s="44"/>
      <c r="I80" s="44"/>
      <c r="J80" s="44"/>
      <c r="K80" s="44"/>
    </row>
    <row r="81" spans="1:11" ht="19.5" customHeight="1" x14ac:dyDescent="0.3">
      <c r="A81" s="44"/>
      <c r="B81" s="44" t="s">
        <v>202</v>
      </c>
      <c r="C81" s="44"/>
      <c r="D81" s="44"/>
      <c r="E81" s="44"/>
      <c r="F81" s="44"/>
      <c r="G81" s="44"/>
      <c r="H81" s="44"/>
      <c r="I81" s="44"/>
      <c r="J81" s="44"/>
      <c r="K81" s="44"/>
    </row>
    <row r="82" spans="1:11" x14ac:dyDescent="0.3">
      <c r="A82" s="44"/>
      <c r="B82" s="44" t="s">
        <v>203</v>
      </c>
      <c r="C82" s="44"/>
      <c r="D82" s="44"/>
      <c r="E82" s="44"/>
      <c r="F82" s="44"/>
      <c r="G82" s="44"/>
      <c r="H82" s="44"/>
      <c r="I82" s="44"/>
      <c r="J82" s="44"/>
      <c r="K82" s="44"/>
    </row>
    <row r="83" spans="1:11" ht="17.100000000000001" customHeight="1" x14ac:dyDescent="0.3">
      <c r="A83" s="44"/>
      <c r="B83" s="44" t="s">
        <v>204</v>
      </c>
      <c r="C83" s="44"/>
      <c r="D83" s="44"/>
      <c r="E83" s="44"/>
      <c r="F83" s="44"/>
      <c r="G83" s="44"/>
      <c r="H83" s="44"/>
      <c r="I83" s="44"/>
      <c r="J83" s="44"/>
      <c r="K83" s="44"/>
    </row>
    <row r="84" spans="1:11" ht="17.100000000000001" customHeight="1" x14ac:dyDescent="0.3">
      <c r="A84" s="44"/>
      <c r="B84" s="44" t="s">
        <v>205</v>
      </c>
      <c r="C84" s="44"/>
      <c r="D84" s="44"/>
      <c r="E84" s="44"/>
      <c r="F84" s="44"/>
      <c r="G84" s="44"/>
      <c r="H84" s="44"/>
      <c r="I84" s="44"/>
      <c r="J84" s="44"/>
      <c r="K84" s="44"/>
    </row>
    <row r="85" spans="1:11" ht="15.9" customHeight="1" x14ac:dyDescent="0.3">
      <c r="A85" s="44"/>
      <c r="B85" s="175" t="s">
        <v>698</v>
      </c>
      <c r="C85" s="44"/>
      <c r="D85" s="44"/>
      <c r="E85" s="44"/>
      <c r="F85" s="44"/>
      <c r="G85" s="44"/>
      <c r="H85" s="44"/>
      <c r="I85" s="44"/>
      <c r="J85" s="44"/>
      <c r="K85" s="44"/>
    </row>
    <row r="86" spans="1:11" x14ac:dyDescent="0.3">
      <c r="A86" s="44"/>
      <c r="B86" s="44" t="s">
        <v>206</v>
      </c>
      <c r="C86" s="44"/>
      <c r="D86" s="44"/>
      <c r="E86" s="44"/>
      <c r="F86" s="44"/>
      <c r="G86" s="44"/>
      <c r="H86" s="44"/>
      <c r="I86" s="44"/>
      <c r="J86" s="44"/>
      <c r="K86" s="44"/>
    </row>
    <row r="87" spans="1:11" x14ac:dyDescent="0.3">
      <c r="A87" s="44"/>
      <c r="B87" s="44" t="s">
        <v>207</v>
      </c>
      <c r="C87" s="44"/>
      <c r="D87" s="44"/>
      <c r="E87" s="44"/>
      <c r="F87" s="44"/>
      <c r="G87" s="44"/>
      <c r="H87" s="44"/>
      <c r="I87" s="44"/>
      <c r="J87" s="44"/>
      <c r="K87" s="44"/>
    </row>
    <row r="88" spans="1:11" x14ac:dyDescent="0.3">
      <c r="A88" s="44"/>
      <c r="B88" s="44" t="s">
        <v>208</v>
      </c>
      <c r="C88" s="44"/>
      <c r="D88" s="44"/>
      <c r="E88" s="44"/>
      <c r="F88" s="44"/>
      <c r="G88" s="44"/>
      <c r="H88" s="44"/>
      <c r="I88" s="44"/>
      <c r="J88" s="44"/>
      <c r="K88" s="44"/>
    </row>
    <row r="89" spans="1:11" ht="30" customHeight="1" x14ac:dyDescent="0.3">
      <c r="A89" s="44"/>
      <c r="B89" s="44" t="s">
        <v>209</v>
      </c>
      <c r="C89" s="44"/>
      <c r="D89" s="44"/>
      <c r="E89" s="44"/>
      <c r="F89" s="44"/>
      <c r="G89" s="44"/>
      <c r="H89" s="44"/>
      <c r="I89" s="44"/>
      <c r="J89" s="44"/>
      <c r="K89" s="44"/>
    </row>
    <row r="90" spans="1:11" x14ac:dyDescent="0.3">
      <c r="A90" s="44"/>
      <c r="B90" s="44" t="s">
        <v>210</v>
      </c>
      <c r="C90" s="44"/>
      <c r="D90" s="44"/>
      <c r="E90" s="44"/>
      <c r="F90" s="44"/>
      <c r="G90" s="44"/>
      <c r="H90" s="44"/>
      <c r="I90" s="44"/>
      <c r="J90" s="44"/>
      <c r="K90" s="44"/>
    </row>
    <row r="91" spans="1:11" x14ac:dyDescent="0.3">
      <c r="A91" s="44"/>
      <c r="B91" s="44" t="s">
        <v>211</v>
      </c>
      <c r="C91" s="44"/>
      <c r="D91" s="44"/>
      <c r="E91" s="44"/>
      <c r="F91" s="44"/>
      <c r="G91" s="44"/>
      <c r="H91" s="44"/>
      <c r="I91" s="44"/>
      <c r="J91" s="44"/>
      <c r="K91" s="44"/>
    </row>
    <row r="92" spans="1:11" x14ac:dyDescent="0.3">
      <c r="A92" s="44"/>
      <c r="B92" s="44" t="s">
        <v>211</v>
      </c>
      <c r="C92" s="44"/>
      <c r="D92" s="44"/>
      <c r="E92" s="44"/>
      <c r="F92" s="44"/>
      <c r="G92" s="44"/>
      <c r="H92" s="44"/>
      <c r="I92" s="44"/>
      <c r="J92" s="44"/>
      <c r="K92" s="44"/>
    </row>
    <row r="93" spans="1:11" x14ac:dyDescent="0.3">
      <c r="A93" s="44"/>
      <c r="B93" s="44" t="s">
        <v>211</v>
      </c>
      <c r="C93" s="44"/>
      <c r="D93" s="44"/>
      <c r="E93" s="44"/>
      <c r="F93" s="44"/>
      <c r="G93" s="44"/>
      <c r="H93" s="44"/>
      <c r="I93" s="44"/>
      <c r="J93" s="44"/>
      <c r="K93" s="44"/>
    </row>
  </sheetData>
  <sheetProtection insertHyperlinks="0"/>
  <dataConsolidate/>
  <pageMargins left="0.75" right="0.75" top="1" bottom="1" header="0.3" footer="0.3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/>
  <dimension ref="A1:A17"/>
  <sheetViews>
    <sheetView zoomScaleNormal="100" workbookViewId="0"/>
  </sheetViews>
  <sheetFormatPr defaultColWidth="11.19921875" defaultRowHeight="15.6" x14ac:dyDescent="0.3"/>
  <cols>
    <col min="1" max="1" width="27.69921875" customWidth="1"/>
  </cols>
  <sheetData>
    <row r="1" spans="1:1" ht="26.1" customHeight="1" x14ac:dyDescent="0.3">
      <c r="A1" s="170" t="s">
        <v>53</v>
      </c>
    </row>
    <row r="2" spans="1:1" ht="17.25" customHeight="1" x14ac:dyDescent="0.3">
      <c r="A2" s="44" t="s">
        <v>380</v>
      </c>
    </row>
    <row r="3" spans="1:1" x14ac:dyDescent="0.3">
      <c r="A3" s="44" t="s">
        <v>54</v>
      </c>
    </row>
    <row r="4" spans="1:1" x14ac:dyDescent="0.3">
      <c r="A4" s="44" t="s">
        <v>55</v>
      </c>
    </row>
    <row r="5" spans="1:1" x14ac:dyDescent="0.3">
      <c r="A5" s="44" t="s">
        <v>56</v>
      </c>
    </row>
    <row r="6" spans="1:1" x14ac:dyDescent="0.3">
      <c r="A6" s="44" t="s">
        <v>57</v>
      </c>
    </row>
    <row r="7" spans="1:1" x14ac:dyDescent="0.3">
      <c r="A7" s="44" t="s">
        <v>58</v>
      </c>
    </row>
    <row r="8" spans="1:1" x14ac:dyDescent="0.3">
      <c r="A8" s="44" t="s">
        <v>59</v>
      </c>
    </row>
    <row r="9" spans="1:1" x14ac:dyDescent="0.3">
      <c r="A9" s="44" t="s">
        <v>60</v>
      </c>
    </row>
    <row r="10" spans="1:1" x14ac:dyDescent="0.3">
      <c r="A10" s="44" t="s">
        <v>61</v>
      </c>
    </row>
    <row r="11" spans="1:1" x14ac:dyDescent="0.3">
      <c r="A11" s="44" t="s">
        <v>62</v>
      </c>
    </row>
    <row r="12" spans="1:1" x14ac:dyDescent="0.3">
      <c r="A12" s="44" t="s">
        <v>63</v>
      </c>
    </row>
    <row r="13" spans="1:1" x14ac:dyDescent="0.3">
      <c r="A13" s="44" t="s">
        <v>64</v>
      </c>
    </row>
    <row r="14" spans="1:1" x14ac:dyDescent="0.3">
      <c r="A14" s="44" t="s">
        <v>65</v>
      </c>
    </row>
    <row r="15" spans="1:1" x14ac:dyDescent="0.3">
      <c r="A15" s="44" t="s">
        <v>66</v>
      </c>
    </row>
    <row r="16" spans="1:1" x14ac:dyDescent="0.3">
      <c r="A16" s="44" t="s">
        <v>67</v>
      </c>
    </row>
    <row r="17" spans="1:1" x14ac:dyDescent="0.3">
      <c r="A17" s="44" t="s">
        <v>68</v>
      </c>
    </row>
  </sheetData>
  <sheetProtection insertHyperlinks="0"/>
  <pageMargins left="0.75" right="0.75" top="1" bottom="1" header="0.3" footer="0.3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2"/>
  <dimension ref="A1:K23"/>
  <sheetViews>
    <sheetView zoomScaleNormal="100" workbookViewId="0"/>
  </sheetViews>
  <sheetFormatPr defaultColWidth="11.19921875" defaultRowHeight="15.6" x14ac:dyDescent="0.3"/>
  <cols>
    <col min="1" max="1" width="71.5" bestFit="1" customWidth="1"/>
    <col min="2" max="2" width="28" customWidth="1"/>
    <col min="3" max="3" width="34" customWidth="1"/>
    <col min="4" max="4" width="26.69921875" customWidth="1"/>
    <col min="5" max="5" width="23.09765625" customWidth="1"/>
    <col min="6" max="6" width="27.09765625" customWidth="1"/>
    <col min="7" max="7" width="25.19921875" customWidth="1"/>
    <col min="8" max="8" width="19.19921875" customWidth="1"/>
  </cols>
  <sheetData>
    <row r="1" spans="1:11" x14ac:dyDescent="0.3">
      <c r="A1" s="44"/>
      <c r="B1" s="220" t="s">
        <v>631</v>
      </c>
      <c r="C1" s="220"/>
      <c r="D1" s="220"/>
      <c r="E1" s="220"/>
      <c r="F1" s="220"/>
      <c r="G1" s="220"/>
      <c r="H1" s="220"/>
      <c r="I1" s="220"/>
      <c r="J1" s="44"/>
      <c r="K1" s="44"/>
    </row>
    <row r="2" spans="1:11" ht="16.5" customHeight="1" x14ac:dyDescent="0.3">
      <c r="A2" s="170" t="s">
        <v>77</v>
      </c>
      <c r="B2" s="170" t="s">
        <v>78</v>
      </c>
      <c r="C2" s="170" t="s">
        <v>667</v>
      </c>
      <c r="D2" s="170" t="s">
        <v>632</v>
      </c>
      <c r="E2" s="170" t="s">
        <v>668</v>
      </c>
      <c r="F2" s="170" t="s">
        <v>633</v>
      </c>
      <c r="G2" s="170" t="s">
        <v>672</v>
      </c>
      <c r="H2" s="170" t="s">
        <v>79</v>
      </c>
      <c r="I2" s="170" t="s">
        <v>68</v>
      </c>
      <c r="J2" s="44"/>
      <c r="K2" s="170" t="s">
        <v>224</v>
      </c>
    </row>
    <row r="3" spans="1:11" ht="16.5" customHeight="1" x14ac:dyDescent="0.3">
      <c r="A3" s="176" t="s">
        <v>380</v>
      </c>
      <c r="B3" s="176" t="s">
        <v>380</v>
      </c>
      <c r="C3" s="176" t="s">
        <v>380</v>
      </c>
      <c r="D3" s="176" t="s">
        <v>380</v>
      </c>
      <c r="E3" s="176" t="s">
        <v>380</v>
      </c>
      <c r="F3" s="176" t="s">
        <v>380</v>
      </c>
      <c r="G3" s="176" t="s">
        <v>380</v>
      </c>
      <c r="H3" s="176" t="s">
        <v>380</v>
      </c>
      <c r="I3" s="176" t="s">
        <v>380</v>
      </c>
      <c r="J3" s="44"/>
      <c r="K3" s="44" t="s">
        <v>380</v>
      </c>
    </row>
    <row r="4" spans="1:11" ht="16.5" customHeight="1" x14ac:dyDescent="0.3">
      <c r="A4" s="177" t="s">
        <v>78</v>
      </c>
      <c r="B4" s="44" t="s">
        <v>669</v>
      </c>
      <c r="C4" s="44" t="s">
        <v>669</v>
      </c>
      <c r="D4" s="44" t="s">
        <v>628</v>
      </c>
      <c r="E4" s="178" t="s">
        <v>623</v>
      </c>
      <c r="F4" s="44" t="s">
        <v>221</v>
      </c>
      <c r="G4" s="44" t="s">
        <v>221</v>
      </c>
      <c r="H4" s="44" t="s">
        <v>623</v>
      </c>
      <c r="I4" s="44" t="s">
        <v>68</v>
      </c>
      <c r="J4" s="44"/>
      <c r="K4" s="44" t="s">
        <v>225</v>
      </c>
    </row>
    <row r="5" spans="1:11" x14ac:dyDescent="0.3">
      <c r="A5" s="178" t="s">
        <v>667</v>
      </c>
      <c r="B5" s="44" t="s">
        <v>623</v>
      </c>
      <c r="C5" s="178" t="s">
        <v>623</v>
      </c>
      <c r="D5" s="178" t="s">
        <v>623</v>
      </c>
      <c r="E5" s="44" t="s">
        <v>671</v>
      </c>
      <c r="F5" s="44" t="s">
        <v>215</v>
      </c>
      <c r="G5" s="44" t="s">
        <v>215</v>
      </c>
      <c r="H5" s="44" t="s">
        <v>670</v>
      </c>
      <c r="I5" s="44"/>
      <c r="J5" s="44"/>
      <c r="K5" s="44" t="s">
        <v>226</v>
      </c>
    </row>
    <row r="6" spans="1:11" x14ac:dyDescent="0.3">
      <c r="A6" s="179" t="s">
        <v>632</v>
      </c>
      <c r="B6" s="44" t="s">
        <v>221</v>
      </c>
      <c r="C6" s="44" t="s">
        <v>670</v>
      </c>
      <c r="D6" s="44" t="s">
        <v>627</v>
      </c>
      <c r="E6" s="44" t="s">
        <v>629</v>
      </c>
      <c r="F6" s="44" t="s">
        <v>216</v>
      </c>
      <c r="G6" s="44" t="s">
        <v>216</v>
      </c>
      <c r="H6" s="44" t="s">
        <v>68</v>
      </c>
      <c r="I6" s="44"/>
      <c r="J6" s="44"/>
      <c r="K6" s="44" t="s">
        <v>227</v>
      </c>
    </row>
    <row r="7" spans="1:11" x14ac:dyDescent="0.3">
      <c r="A7" s="178" t="s">
        <v>668</v>
      </c>
      <c r="B7" s="44" t="s">
        <v>68</v>
      </c>
      <c r="C7" s="44" t="s">
        <v>624</v>
      </c>
      <c r="D7" s="44" t="s">
        <v>626</v>
      </c>
      <c r="E7" s="44" t="s">
        <v>630</v>
      </c>
      <c r="F7" s="44" t="s">
        <v>217</v>
      </c>
      <c r="G7" s="44" t="s">
        <v>217</v>
      </c>
      <c r="H7" s="44"/>
      <c r="I7" s="44"/>
      <c r="J7" s="44"/>
      <c r="K7" s="44"/>
    </row>
    <row r="8" spans="1:11" x14ac:dyDescent="0.3">
      <c r="A8" s="44" t="s">
        <v>633</v>
      </c>
      <c r="B8" s="44"/>
      <c r="C8" s="44" t="s">
        <v>68</v>
      </c>
      <c r="D8" s="44" t="s">
        <v>625</v>
      </c>
      <c r="E8" s="44" t="s">
        <v>68</v>
      </c>
      <c r="F8" s="44" t="s">
        <v>674</v>
      </c>
      <c r="G8" s="44" t="s">
        <v>674</v>
      </c>
      <c r="H8" s="44"/>
      <c r="I8" s="44"/>
      <c r="J8" s="44"/>
      <c r="K8" s="44"/>
    </row>
    <row r="9" spans="1:11" x14ac:dyDescent="0.3">
      <c r="A9" s="178" t="s">
        <v>672</v>
      </c>
      <c r="B9" s="44"/>
      <c r="C9" s="44"/>
      <c r="D9" s="44" t="s">
        <v>68</v>
      </c>
      <c r="E9" s="44"/>
      <c r="F9" s="44" t="s">
        <v>623</v>
      </c>
      <c r="G9" s="44" t="s">
        <v>623</v>
      </c>
      <c r="H9" s="44"/>
      <c r="I9" s="44"/>
      <c r="J9" s="44"/>
      <c r="K9" s="44"/>
    </row>
    <row r="10" spans="1:11" x14ac:dyDescent="0.3">
      <c r="A10" s="177" t="s">
        <v>79</v>
      </c>
      <c r="B10" s="44"/>
      <c r="C10" s="44"/>
      <c r="D10" s="44"/>
      <c r="E10" s="44"/>
      <c r="F10" s="44" t="s">
        <v>220</v>
      </c>
      <c r="G10" s="44" t="s">
        <v>220</v>
      </c>
      <c r="H10" s="44"/>
      <c r="I10" s="44"/>
      <c r="J10" s="44"/>
      <c r="K10" s="44"/>
    </row>
    <row r="11" spans="1:11" x14ac:dyDescent="0.3">
      <c r="A11" s="177" t="s">
        <v>68</v>
      </c>
      <c r="B11" s="44"/>
      <c r="C11" s="44"/>
      <c r="D11" s="44"/>
      <c r="E11" s="44"/>
      <c r="F11" s="44" t="s">
        <v>791</v>
      </c>
      <c r="G11" s="44" t="s">
        <v>791</v>
      </c>
      <c r="H11" s="44"/>
      <c r="I11" s="44"/>
      <c r="J11" s="44"/>
      <c r="K11" s="44"/>
    </row>
    <row r="12" spans="1:11" x14ac:dyDescent="0.3">
      <c r="A12" s="44"/>
      <c r="B12" s="44"/>
      <c r="C12" s="44"/>
      <c r="D12" s="44"/>
      <c r="E12" s="44"/>
      <c r="F12" s="44" t="s">
        <v>673</v>
      </c>
      <c r="G12" s="44" t="s">
        <v>673</v>
      </c>
      <c r="H12" s="44"/>
      <c r="I12" s="44"/>
      <c r="J12" s="44"/>
      <c r="K12" s="44"/>
    </row>
    <row r="13" spans="1:11" x14ac:dyDescent="0.3">
      <c r="A13" s="44"/>
      <c r="B13" s="44"/>
      <c r="C13" s="44"/>
      <c r="D13" s="44"/>
      <c r="E13" s="44"/>
      <c r="F13" s="44" t="s">
        <v>675</v>
      </c>
      <c r="G13" s="44" t="s">
        <v>675</v>
      </c>
      <c r="H13" s="44"/>
      <c r="I13" s="44"/>
      <c r="J13" s="44"/>
      <c r="K13" s="44"/>
    </row>
    <row r="14" spans="1:11" x14ac:dyDescent="0.3">
      <c r="A14" s="44"/>
      <c r="B14" s="44"/>
      <c r="C14" s="44"/>
      <c r="D14" s="44"/>
      <c r="E14" s="44"/>
      <c r="F14" s="44" t="s">
        <v>676</v>
      </c>
      <c r="G14" s="44" t="s">
        <v>676</v>
      </c>
      <c r="H14" s="44"/>
      <c r="I14" s="44"/>
      <c r="J14" s="44"/>
      <c r="K14" s="44"/>
    </row>
    <row r="15" spans="1:11" x14ac:dyDescent="0.3">
      <c r="A15" s="112"/>
      <c r="B15" s="44"/>
      <c r="C15" s="44"/>
      <c r="D15" s="44"/>
      <c r="E15" s="44"/>
      <c r="F15" s="44" t="s">
        <v>657</v>
      </c>
      <c r="G15" s="44" t="s">
        <v>657</v>
      </c>
      <c r="H15" s="44"/>
      <c r="I15" s="44"/>
      <c r="J15" s="44"/>
      <c r="K15" s="44"/>
    </row>
    <row r="16" spans="1:11" x14ac:dyDescent="0.3">
      <c r="A16" s="112"/>
      <c r="B16" s="44"/>
      <c r="C16" s="44"/>
      <c r="D16" s="44"/>
      <c r="E16" s="44"/>
      <c r="F16" s="44" t="s">
        <v>655</v>
      </c>
      <c r="G16" s="44" t="s">
        <v>655</v>
      </c>
      <c r="H16" s="44"/>
      <c r="I16" s="44"/>
      <c r="J16" s="44"/>
      <c r="K16" s="44"/>
    </row>
    <row r="17" spans="1:11" x14ac:dyDescent="0.3">
      <c r="A17" s="180"/>
      <c r="B17" s="44"/>
      <c r="C17" s="44"/>
      <c r="D17" s="44"/>
      <c r="E17" s="44"/>
      <c r="F17" s="44" t="s">
        <v>656</v>
      </c>
      <c r="G17" s="44" t="s">
        <v>656</v>
      </c>
      <c r="H17" s="44"/>
      <c r="I17" s="44"/>
      <c r="J17" s="44"/>
      <c r="K17" s="44"/>
    </row>
    <row r="18" spans="1:11" x14ac:dyDescent="0.3">
      <c r="A18" s="180"/>
      <c r="B18" s="44"/>
      <c r="C18" s="44"/>
      <c r="D18" s="44"/>
      <c r="E18" s="44"/>
      <c r="F18" s="44" t="s">
        <v>677</v>
      </c>
      <c r="G18" s="44" t="s">
        <v>677</v>
      </c>
      <c r="H18" s="44"/>
      <c r="I18" s="44"/>
      <c r="J18" s="44"/>
      <c r="K18" s="44"/>
    </row>
    <row r="19" spans="1:11" x14ac:dyDescent="0.3">
      <c r="A19" s="180"/>
      <c r="B19" s="44"/>
      <c r="C19" s="44"/>
      <c r="D19" s="44"/>
      <c r="E19" s="44"/>
      <c r="F19" s="44" t="s">
        <v>218</v>
      </c>
      <c r="G19" s="44" t="s">
        <v>218</v>
      </c>
      <c r="H19" s="44"/>
      <c r="I19" s="44"/>
      <c r="J19" s="44"/>
      <c r="K19" s="44"/>
    </row>
    <row r="20" spans="1:11" x14ac:dyDescent="0.3">
      <c r="A20" s="180"/>
      <c r="B20" s="44"/>
      <c r="C20" s="44"/>
      <c r="D20" s="44"/>
      <c r="E20" s="44"/>
      <c r="F20" s="44" t="s">
        <v>658</v>
      </c>
      <c r="G20" s="44" t="s">
        <v>658</v>
      </c>
      <c r="H20" s="44"/>
      <c r="I20" s="44"/>
      <c r="J20" s="44"/>
      <c r="K20" s="44"/>
    </row>
    <row r="21" spans="1:11" x14ac:dyDescent="0.3">
      <c r="A21" s="180"/>
      <c r="B21" s="44"/>
      <c r="C21" s="44"/>
      <c r="D21" s="44"/>
      <c r="E21" s="44"/>
      <c r="F21" s="44" t="s">
        <v>219</v>
      </c>
      <c r="G21" s="44" t="s">
        <v>219</v>
      </c>
      <c r="H21" s="44"/>
      <c r="I21" s="44"/>
      <c r="J21" s="44"/>
      <c r="K21" s="44"/>
    </row>
    <row r="22" spans="1:11" x14ac:dyDescent="0.3">
      <c r="A22" s="180"/>
      <c r="B22" s="44"/>
      <c r="C22" s="44"/>
      <c r="D22" s="44"/>
      <c r="E22" s="44"/>
      <c r="F22" s="44" t="s">
        <v>222</v>
      </c>
      <c r="G22" s="44" t="s">
        <v>222</v>
      </c>
      <c r="H22" s="44"/>
      <c r="I22" s="44"/>
      <c r="J22" s="44"/>
      <c r="K22" s="44"/>
    </row>
    <row r="23" spans="1:11" x14ac:dyDescent="0.3">
      <c r="A23" s="112"/>
      <c r="B23" s="44"/>
      <c r="C23" s="44"/>
      <c r="D23" s="44"/>
      <c r="E23" s="44"/>
      <c r="F23" s="44" t="s">
        <v>68</v>
      </c>
      <c r="G23" s="44" t="s">
        <v>68</v>
      </c>
      <c r="H23" s="44"/>
      <c r="I23" s="44"/>
      <c r="J23" s="44"/>
      <c r="K23" s="44"/>
    </row>
  </sheetData>
  <sheetProtection insertHyperlinks="0"/>
  <sortState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/>
  <dimension ref="A1:A19"/>
  <sheetViews>
    <sheetView zoomScaleNormal="100" workbookViewId="0"/>
  </sheetViews>
  <sheetFormatPr defaultColWidth="11.19921875" defaultRowHeight="15.6" x14ac:dyDescent="0.3"/>
  <cols>
    <col min="1" max="1" width="39.19921875" customWidth="1"/>
  </cols>
  <sheetData>
    <row r="1" spans="1:1" x14ac:dyDescent="0.3">
      <c r="A1" s="170" t="s">
        <v>98</v>
      </c>
    </row>
    <row r="2" spans="1:1" x14ac:dyDescent="0.3">
      <c r="A2" s="44" t="s">
        <v>380</v>
      </c>
    </row>
    <row r="3" spans="1:1" x14ac:dyDescent="0.3">
      <c r="A3" s="44" t="s">
        <v>97</v>
      </c>
    </row>
    <row r="4" spans="1:1" x14ac:dyDescent="0.3">
      <c r="A4" s="44" t="s">
        <v>82</v>
      </c>
    </row>
    <row r="5" spans="1:1" x14ac:dyDescent="0.3">
      <c r="A5" s="44" t="s">
        <v>83</v>
      </c>
    </row>
    <row r="6" spans="1:1" x14ac:dyDescent="0.3">
      <c r="A6" s="44" t="s">
        <v>84</v>
      </c>
    </row>
    <row r="7" spans="1:1" x14ac:dyDescent="0.3">
      <c r="A7" s="44" t="s">
        <v>85</v>
      </c>
    </row>
    <row r="8" spans="1:1" x14ac:dyDescent="0.3">
      <c r="A8" s="44" t="s">
        <v>96</v>
      </c>
    </row>
    <row r="9" spans="1:1" x14ac:dyDescent="0.3">
      <c r="A9" s="44" t="s">
        <v>95</v>
      </c>
    </row>
    <row r="10" spans="1:1" x14ac:dyDescent="0.3">
      <c r="A10" s="44" t="s">
        <v>94</v>
      </c>
    </row>
    <row r="11" spans="1:1" x14ac:dyDescent="0.3">
      <c r="A11" s="44" t="s">
        <v>93</v>
      </c>
    </row>
    <row r="12" spans="1:1" x14ac:dyDescent="0.3">
      <c r="A12" s="44" t="s">
        <v>92</v>
      </c>
    </row>
    <row r="13" spans="1:1" x14ac:dyDescent="0.3">
      <c r="A13" s="44" t="s">
        <v>91</v>
      </c>
    </row>
    <row r="14" spans="1:1" x14ac:dyDescent="0.3">
      <c r="A14" s="44" t="s">
        <v>89</v>
      </c>
    </row>
    <row r="15" spans="1:1" x14ac:dyDescent="0.3">
      <c r="A15" s="44" t="s">
        <v>90</v>
      </c>
    </row>
    <row r="16" spans="1:1" x14ac:dyDescent="0.3">
      <c r="A16" s="44" t="s">
        <v>88</v>
      </c>
    </row>
    <row r="17" spans="1:1" x14ac:dyDescent="0.3">
      <c r="A17" s="44" t="s">
        <v>87</v>
      </c>
    </row>
    <row r="18" spans="1:1" x14ac:dyDescent="0.3">
      <c r="A18" s="44" t="s">
        <v>86</v>
      </c>
    </row>
    <row r="19" spans="1:1" x14ac:dyDescent="0.3">
      <c r="A19" s="44" t="s">
        <v>68</v>
      </c>
    </row>
  </sheetData>
  <sheetProtection insertHyperlinks="0"/>
  <pageMargins left="0.75" right="0.75" top="1" bottom="1" header="0.3" footer="0.3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9"/>
  <dimension ref="A1:B79"/>
  <sheetViews>
    <sheetView zoomScaleNormal="100" workbookViewId="0"/>
  </sheetViews>
  <sheetFormatPr defaultColWidth="11.19921875" defaultRowHeight="15.6" x14ac:dyDescent="0.3"/>
  <cols>
    <col min="1" max="1" width="74.8984375" customWidth="1"/>
    <col min="2" max="2" width="39.69921875" customWidth="1"/>
  </cols>
  <sheetData>
    <row r="1" spans="1:2" x14ac:dyDescent="0.3">
      <c r="A1" s="170" t="s">
        <v>2619</v>
      </c>
      <c r="B1" s="19"/>
    </row>
    <row r="2" spans="1:2" x14ac:dyDescent="0.3">
      <c r="A2" s="44" t="s">
        <v>380</v>
      </c>
      <c r="B2" s="44"/>
    </row>
    <row r="3" spans="1:2" x14ac:dyDescent="0.3">
      <c r="A3" s="44" t="s">
        <v>2620</v>
      </c>
      <c r="B3" s="44"/>
    </row>
    <row r="4" spans="1:2" x14ac:dyDescent="0.3">
      <c r="A4" s="44" t="s">
        <v>2621</v>
      </c>
      <c r="B4" s="44"/>
    </row>
    <row r="5" spans="1:2" x14ac:dyDescent="0.3">
      <c r="A5" s="44" t="s">
        <v>2622</v>
      </c>
      <c r="B5" s="44"/>
    </row>
    <row r="6" spans="1:2" x14ac:dyDescent="0.3">
      <c r="A6" s="44" t="s">
        <v>2623</v>
      </c>
      <c r="B6" s="44"/>
    </row>
    <row r="7" spans="1:2" x14ac:dyDescent="0.3">
      <c r="A7" s="44" t="s">
        <v>2624</v>
      </c>
      <c r="B7" s="44"/>
    </row>
    <row r="8" spans="1:2" x14ac:dyDescent="0.3">
      <c r="A8" s="44" t="s">
        <v>2625</v>
      </c>
      <c r="B8" s="44"/>
    </row>
    <row r="9" spans="1:2" x14ac:dyDescent="0.3">
      <c r="A9" s="44" t="s">
        <v>2626</v>
      </c>
      <c r="B9" s="44"/>
    </row>
    <row r="10" spans="1:2" x14ac:dyDescent="0.3">
      <c r="A10" s="44" t="s">
        <v>2627</v>
      </c>
      <c r="B10" s="44"/>
    </row>
    <row r="11" spans="1:2" x14ac:dyDescent="0.3">
      <c r="A11" s="44" t="s">
        <v>2628</v>
      </c>
      <c r="B11" s="44"/>
    </row>
    <row r="12" spans="1:2" x14ac:dyDescent="0.3">
      <c r="A12" s="44" t="s">
        <v>2629</v>
      </c>
      <c r="B12" s="44"/>
    </row>
    <row r="13" spans="1:2" x14ac:dyDescent="0.3">
      <c r="A13" s="44" t="s">
        <v>2630</v>
      </c>
      <c r="B13" s="44"/>
    </row>
    <row r="14" spans="1:2" x14ac:dyDescent="0.3">
      <c r="A14" s="44" t="s">
        <v>2631</v>
      </c>
      <c r="B14" s="44"/>
    </row>
    <row r="15" spans="1:2" x14ac:dyDescent="0.3">
      <c r="A15" s="44" t="s">
        <v>2632</v>
      </c>
      <c r="B15" s="44"/>
    </row>
    <row r="16" spans="1:2" x14ac:dyDescent="0.3">
      <c r="A16" s="44" t="s">
        <v>2633</v>
      </c>
      <c r="B16" s="44"/>
    </row>
    <row r="17" spans="1:2" x14ac:dyDescent="0.3">
      <c r="A17" s="44" t="s">
        <v>2634</v>
      </c>
      <c r="B17" s="44"/>
    </row>
    <row r="18" spans="1:2" x14ac:dyDescent="0.3">
      <c r="A18" s="44" t="s">
        <v>2635</v>
      </c>
      <c r="B18" s="44"/>
    </row>
    <row r="19" spans="1:2" x14ac:dyDescent="0.3">
      <c r="A19" s="44" t="s">
        <v>2636</v>
      </c>
      <c r="B19" s="44"/>
    </row>
    <row r="20" spans="1:2" x14ac:dyDescent="0.3">
      <c r="A20" s="44" t="s">
        <v>2637</v>
      </c>
      <c r="B20" s="44"/>
    </row>
    <row r="21" spans="1:2" x14ac:dyDescent="0.3">
      <c r="A21" s="44" t="s">
        <v>2638</v>
      </c>
      <c r="B21" s="44"/>
    </row>
    <row r="22" spans="1:2" x14ac:dyDescent="0.3">
      <c r="A22" s="44" t="s">
        <v>2639</v>
      </c>
      <c r="B22" s="44"/>
    </row>
    <row r="23" spans="1:2" x14ac:dyDescent="0.3">
      <c r="A23" s="44" t="s">
        <v>2640</v>
      </c>
      <c r="B23" s="44"/>
    </row>
    <row r="24" spans="1:2" x14ac:dyDescent="0.3">
      <c r="A24" s="44" t="s">
        <v>2641</v>
      </c>
      <c r="B24" s="44"/>
    </row>
    <row r="25" spans="1:2" x14ac:dyDescent="0.3">
      <c r="A25" s="44" t="s">
        <v>2642</v>
      </c>
      <c r="B25" s="44"/>
    </row>
    <row r="26" spans="1:2" x14ac:dyDescent="0.3">
      <c r="A26" s="44" t="s">
        <v>2643</v>
      </c>
      <c r="B26" s="44"/>
    </row>
    <row r="27" spans="1:2" x14ac:dyDescent="0.3">
      <c r="A27" s="44" t="s">
        <v>2644</v>
      </c>
      <c r="B27" s="44"/>
    </row>
    <row r="28" spans="1:2" x14ac:dyDescent="0.3">
      <c r="A28" s="44" t="s">
        <v>2645</v>
      </c>
      <c r="B28" s="44"/>
    </row>
    <row r="29" spans="1:2" x14ac:dyDescent="0.3">
      <c r="A29" s="44" t="s">
        <v>2646</v>
      </c>
      <c r="B29" s="44"/>
    </row>
    <row r="30" spans="1:2" x14ac:dyDescent="0.3">
      <c r="A30" s="44" t="s">
        <v>2647</v>
      </c>
      <c r="B30" s="44"/>
    </row>
    <row r="31" spans="1:2" x14ac:dyDescent="0.3">
      <c r="A31" s="44" t="s">
        <v>2648</v>
      </c>
      <c r="B31" s="44"/>
    </row>
    <row r="32" spans="1:2" x14ac:dyDescent="0.3">
      <c r="A32" s="44" t="s">
        <v>2649</v>
      </c>
      <c r="B32" s="44"/>
    </row>
    <row r="33" spans="1:2" x14ac:dyDescent="0.3">
      <c r="A33" s="44" t="s">
        <v>2650</v>
      </c>
      <c r="B33" s="44"/>
    </row>
    <row r="34" spans="1:2" x14ac:dyDescent="0.3">
      <c r="A34" s="44" t="s">
        <v>2651</v>
      </c>
      <c r="B34" s="44"/>
    </row>
    <row r="35" spans="1:2" x14ac:dyDescent="0.3">
      <c r="A35" s="44" t="s">
        <v>2652</v>
      </c>
      <c r="B35" s="44"/>
    </row>
    <row r="36" spans="1:2" x14ac:dyDescent="0.3">
      <c r="A36" s="44" t="s">
        <v>2653</v>
      </c>
      <c r="B36" s="44"/>
    </row>
    <row r="37" spans="1:2" x14ac:dyDescent="0.3">
      <c r="A37" s="44" t="s">
        <v>2654</v>
      </c>
      <c r="B37" s="44"/>
    </row>
    <row r="38" spans="1:2" x14ac:dyDescent="0.3">
      <c r="A38" s="44" t="s">
        <v>2655</v>
      </c>
      <c r="B38" s="44"/>
    </row>
    <row r="39" spans="1:2" x14ac:dyDescent="0.3">
      <c r="A39" s="44" t="s">
        <v>2656</v>
      </c>
      <c r="B39" s="44"/>
    </row>
    <row r="40" spans="1:2" x14ac:dyDescent="0.3">
      <c r="A40" s="44" t="s">
        <v>2657</v>
      </c>
      <c r="B40" s="44"/>
    </row>
    <row r="41" spans="1:2" x14ac:dyDescent="0.3">
      <c r="A41" s="44" t="s">
        <v>2658</v>
      </c>
      <c r="B41" s="44"/>
    </row>
    <row r="42" spans="1:2" x14ac:dyDescent="0.3">
      <c r="A42" s="44" t="s">
        <v>2659</v>
      </c>
      <c r="B42" s="44"/>
    </row>
    <row r="43" spans="1:2" x14ac:dyDescent="0.3">
      <c r="A43" s="44" t="s">
        <v>2660</v>
      </c>
      <c r="B43" s="44"/>
    </row>
    <row r="44" spans="1:2" x14ac:dyDescent="0.3">
      <c r="A44" s="44" t="s">
        <v>2661</v>
      </c>
      <c r="B44" s="44"/>
    </row>
    <row r="45" spans="1:2" x14ac:dyDescent="0.3">
      <c r="A45" s="44" t="s">
        <v>2662</v>
      </c>
      <c r="B45" s="44"/>
    </row>
    <row r="46" spans="1:2" x14ac:dyDescent="0.3">
      <c r="A46" s="44" t="s">
        <v>2663</v>
      </c>
      <c r="B46" s="44"/>
    </row>
    <row r="47" spans="1:2" x14ac:dyDescent="0.3">
      <c r="A47" s="44" t="s">
        <v>2664</v>
      </c>
      <c r="B47" s="44"/>
    </row>
    <row r="48" spans="1:2" x14ac:dyDescent="0.3">
      <c r="A48" s="44" t="s">
        <v>2665</v>
      </c>
      <c r="B48" s="44"/>
    </row>
    <row r="49" spans="1:2" x14ac:dyDescent="0.3">
      <c r="A49" s="44" t="s">
        <v>2666</v>
      </c>
      <c r="B49" s="44"/>
    </row>
    <row r="50" spans="1:2" x14ac:dyDescent="0.3">
      <c r="A50" s="44" t="s">
        <v>2667</v>
      </c>
      <c r="B50" s="44"/>
    </row>
    <row r="51" spans="1:2" x14ac:dyDescent="0.3">
      <c r="A51" s="44" t="s">
        <v>2668</v>
      </c>
      <c r="B51" s="44"/>
    </row>
    <row r="52" spans="1:2" x14ac:dyDescent="0.3">
      <c r="A52" s="44" t="s">
        <v>2669</v>
      </c>
      <c r="B52" s="44"/>
    </row>
    <row r="53" spans="1:2" x14ac:dyDescent="0.3">
      <c r="A53" s="44" t="s">
        <v>2670</v>
      </c>
      <c r="B53" s="44"/>
    </row>
    <row r="54" spans="1:2" x14ac:dyDescent="0.3">
      <c r="A54" s="44" t="s">
        <v>2671</v>
      </c>
      <c r="B54" s="44"/>
    </row>
    <row r="55" spans="1:2" x14ac:dyDescent="0.3">
      <c r="A55" s="44" t="s">
        <v>2672</v>
      </c>
      <c r="B55" s="44"/>
    </row>
    <row r="56" spans="1:2" x14ac:dyDescent="0.3">
      <c r="A56" s="44" t="s">
        <v>2673</v>
      </c>
      <c r="B56" s="44"/>
    </row>
    <row r="57" spans="1:2" x14ac:dyDescent="0.3">
      <c r="A57" s="44" t="s">
        <v>2674</v>
      </c>
      <c r="B57" s="44"/>
    </row>
    <row r="58" spans="1:2" x14ac:dyDescent="0.3">
      <c r="A58" s="44" t="s">
        <v>2675</v>
      </c>
      <c r="B58" s="44"/>
    </row>
    <row r="59" spans="1:2" x14ac:dyDescent="0.3">
      <c r="A59" s="44" t="s">
        <v>2676</v>
      </c>
      <c r="B59" s="44"/>
    </row>
    <row r="60" spans="1:2" x14ac:dyDescent="0.3">
      <c r="A60" s="44" t="s">
        <v>2677</v>
      </c>
      <c r="B60" s="44"/>
    </row>
    <row r="61" spans="1:2" x14ac:dyDescent="0.3">
      <c r="A61" s="44" t="s">
        <v>2678</v>
      </c>
      <c r="B61" s="44"/>
    </row>
    <row r="62" spans="1:2" x14ac:dyDescent="0.3">
      <c r="A62" s="44" t="s">
        <v>2679</v>
      </c>
      <c r="B62" s="44"/>
    </row>
    <row r="63" spans="1:2" x14ac:dyDescent="0.3">
      <c r="A63" s="44" t="s">
        <v>2680</v>
      </c>
      <c r="B63" s="44"/>
    </row>
    <row r="64" spans="1:2" x14ac:dyDescent="0.3">
      <c r="A64" s="44" t="s">
        <v>2681</v>
      </c>
      <c r="B64" s="44"/>
    </row>
    <row r="65" spans="1:2" x14ac:dyDescent="0.3">
      <c r="A65" s="44" t="s">
        <v>2682</v>
      </c>
      <c r="B65" s="44"/>
    </row>
    <row r="66" spans="1:2" x14ac:dyDescent="0.3">
      <c r="A66" s="44" t="s">
        <v>2683</v>
      </c>
      <c r="B66" s="44"/>
    </row>
    <row r="67" spans="1:2" x14ac:dyDescent="0.3">
      <c r="A67" s="44" t="s">
        <v>2684</v>
      </c>
      <c r="B67" s="44"/>
    </row>
    <row r="68" spans="1:2" x14ac:dyDescent="0.3">
      <c r="A68" s="44" t="s">
        <v>2685</v>
      </c>
      <c r="B68" s="44"/>
    </row>
    <row r="69" spans="1:2" x14ac:dyDescent="0.3">
      <c r="A69" s="44" t="s">
        <v>2686</v>
      </c>
      <c r="B69" s="44"/>
    </row>
    <row r="70" spans="1:2" x14ac:dyDescent="0.3">
      <c r="A70" s="44" t="s">
        <v>2687</v>
      </c>
      <c r="B70" s="44"/>
    </row>
    <row r="71" spans="1:2" x14ac:dyDescent="0.3">
      <c r="A71" s="44" t="s">
        <v>2688</v>
      </c>
      <c r="B71" s="44"/>
    </row>
    <row r="72" spans="1:2" x14ac:dyDescent="0.3">
      <c r="A72" s="44" t="s">
        <v>2689</v>
      </c>
      <c r="B72" s="44"/>
    </row>
    <row r="73" spans="1:2" x14ac:dyDescent="0.3">
      <c r="A73" s="44" t="s">
        <v>2690</v>
      </c>
      <c r="B73" s="44"/>
    </row>
    <row r="74" spans="1:2" x14ac:dyDescent="0.3">
      <c r="A74" s="44" t="s">
        <v>2691</v>
      </c>
      <c r="B74" s="44"/>
    </row>
    <row r="75" spans="1:2" x14ac:dyDescent="0.3">
      <c r="A75" s="44" t="s">
        <v>2692</v>
      </c>
      <c r="B75" s="44"/>
    </row>
    <row r="76" spans="1:2" x14ac:dyDescent="0.3">
      <c r="A76" s="44" t="s">
        <v>2693</v>
      </c>
      <c r="B76" s="44"/>
    </row>
    <row r="77" spans="1:2" x14ac:dyDescent="0.3">
      <c r="A77" s="44" t="s">
        <v>2694</v>
      </c>
      <c r="B77" s="44"/>
    </row>
    <row r="78" spans="1:2" x14ac:dyDescent="0.3">
      <c r="A78" s="44" t="s">
        <v>2695</v>
      </c>
      <c r="B78" s="44"/>
    </row>
    <row r="79" spans="1:2" x14ac:dyDescent="0.3">
      <c r="A79" s="44" t="s">
        <v>2696</v>
      </c>
      <c r="B79" s="44"/>
    </row>
  </sheetData>
  <sheetProtection insertHyperlinks="0"/>
  <pageMargins left="0.75" right="0.75" top="1" bottom="1" header="0.3" footer="0.3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6"/>
  <dimension ref="A1:C9"/>
  <sheetViews>
    <sheetView zoomScaleNormal="100" workbookViewId="0"/>
  </sheetViews>
  <sheetFormatPr defaultColWidth="11.19921875" defaultRowHeight="15.6" x14ac:dyDescent="0.3"/>
  <cols>
    <col min="1" max="1" width="32.09765625" customWidth="1"/>
    <col min="3" max="3" width="24.19921875" bestFit="1" customWidth="1"/>
  </cols>
  <sheetData>
    <row r="1" spans="1:3" x14ac:dyDescent="0.3">
      <c r="A1" s="170" t="s">
        <v>706</v>
      </c>
      <c r="B1" s="170"/>
      <c r="C1" s="170" t="s">
        <v>228</v>
      </c>
    </row>
    <row r="2" spans="1:3" x14ac:dyDescent="0.3">
      <c r="A2" s="44" t="s">
        <v>380</v>
      </c>
      <c r="B2" s="44"/>
      <c r="C2" s="44" t="s">
        <v>380</v>
      </c>
    </row>
    <row r="3" spans="1:3" x14ac:dyDescent="0.3">
      <c r="A3" s="44" t="s">
        <v>212</v>
      </c>
      <c r="B3" s="44"/>
      <c r="C3" s="44" t="s">
        <v>232</v>
      </c>
    </row>
    <row r="4" spans="1:3" x14ac:dyDescent="0.3">
      <c r="A4" s="44" t="s">
        <v>213</v>
      </c>
      <c r="B4" s="44"/>
      <c r="C4" s="44" t="s">
        <v>230</v>
      </c>
    </row>
    <row r="5" spans="1:3" x14ac:dyDescent="0.3">
      <c r="A5" s="44" t="s">
        <v>214</v>
      </c>
      <c r="B5" s="44"/>
      <c r="C5" s="44" t="s">
        <v>231</v>
      </c>
    </row>
    <row r="6" spans="1:3" x14ac:dyDescent="0.3">
      <c r="A6" s="44" t="s">
        <v>629</v>
      </c>
      <c r="B6" s="44"/>
      <c r="C6" s="44" t="s">
        <v>233</v>
      </c>
    </row>
    <row r="7" spans="1:3" x14ac:dyDescent="0.3">
      <c r="A7" s="44" t="s">
        <v>638</v>
      </c>
      <c r="B7" s="44"/>
      <c r="C7" s="44" t="s">
        <v>234</v>
      </c>
    </row>
    <row r="8" spans="1:3" x14ac:dyDescent="0.3">
      <c r="A8" s="44"/>
      <c r="B8" s="44"/>
      <c r="C8" s="44" t="s">
        <v>235</v>
      </c>
    </row>
    <row r="9" spans="1:3" x14ac:dyDescent="0.3">
      <c r="A9" s="44"/>
      <c r="B9" s="44"/>
      <c r="C9" s="44" t="s">
        <v>229</v>
      </c>
    </row>
  </sheetData>
  <sheetProtection insertHyperlinks="0"/>
  <pageMargins left="0.75" right="0.75" top="1" bottom="1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00B0F0"/>
  </sheetPr>
  <dimension ref="A1:AZ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1.19921875" defaultRowHeight="13.2" x14ac:dyDescent="0.25"/>
  <cols>
    <col min="1" max="1" width="43.69921875" style="4" customWidth="1"/>
    <col min="2" max="22" width="29.59765625" style="3" customWidth="1"/>
    <col min="23" max="52" width="28.59765625" style="2" customWidth="1"/>
    <col min="53" max="16384" width="11.19921875" style="2"/>
  </cols>
  <sheetData>
    <row r="1" spans="1:52" ht="21" x14ac:dyDescent="0.25">
      <c r="A1" s="77" t="s">
        <v>567</v>
      </c>
      <c r="B1" s="19" t="s">
        <v>651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</row>
    <row r="2" spans="1:52" x14ac:dyDescent="0.25">
      <c r="A2" s="79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</row>
    <row r="3" spans="1:52" ht="22.5" customHeight="1" x14ac:dyDescent="0.25">
      <c r="A3" s="80" t="s">
        <v>589</v>
      </c>
      <c r="B3" s="81" t="s">
        <v>20</v>
      </c>
      <c r="C3" s="81" t="s">
        <v>21</v>
      </c>
      <c r="D3" s="81" t="s">
        <v>22</v>
      </c>
      <c r="E3" s="81" t="s">
        <v>23</v>
      </c>
      <c r="F3" s="81" t="s">
        <v>24</v>
      </c>
      <c r="G3" s="81" t="s">
        <v>25</v>
      </c>
      <c r="H3" s="81" t="s">
        <v>111</v>
      </c>
      <c r="I3" s="81" t="s">
        <v>112</v>
      </c>
      <c r="J3" s="81" t="s">
        <v>113</v>
      </c>
      <c r="K3" s="81" t="s">
        <v>114</v>
      </c>
      <c r="L3" s="81" t="s">
        <v>115</v>
      </c>
      <c r="M3" s="81" t="s">
        <v>381</v>
      </c>
      <c r="N3" s="81" t="s">
        <v>382</v>
      </c>
      <c r="O3" s="81" t="s">
        <v>383</v>
      </c>
      <c r="P3" s="81" t="s">
        <v>384</v>
      </c>
      <c r="Q3" s="81" t="s">
        <v>385</v>
      </c>
      <c r="R3" s="81" t="s">
        <v>386</v>
      </c>
      <c r="S3" s="81" t="s">
        <v>387</v>
      </c>
      <c r="T3" s="81" t="s">
        <v>388</v>
      </c>
      <c r="U3" s="81" t="s">
        <v>389</v>
      </c>
      <c r="V3" s="81" t="s">
        <v>390</v>
      </c>
      <c r="W3" s="81" t="s">
        <v>794</v>
      </c>
      <c r="X3" s="81" t="s">
        <v>795</v>
      </c>
      <c r="Y3" s="81" t="s">
        <v>796</v>
      </c>
      <c r="Z3" s="81" t="s">
        <v>797</v>
      </c>
      <c r="AA3" s="81" t="s">
        <v>798</v>
      </c>
      <c r="AB3" s="81" t="s">
        <v>799</v>
      </c>
      <c r="AC3" s="81" t="s">
        <v>800</v>
      </c>
      <c r="AD3" s="81" t="s">
        <v>801</v>
      </c>
      <c r="AE3" s="81" t="s">
        <v>802</v>
      </c>
      <c r="AF3" s="81" t="s">
        <v>803</v>
      </c>
      <c r="AG3" s="81" t="s">
        <v>804</v>
      </c>
      <c r="AH3" s="81" t="s">
        <v>805</v>
      </c>
      <c r="AI3" s="81" t="s">
        <v>806</v>
      </c>
      <c r="AJ3" s="81" t="s">
        <v>807</v>
      </c>
      <c r="AK3" s="81" t="s">
        <v>808</v>
      </c>
      <c r="AL3" s="81" t="s">
        <v>809</v>
      </c>
      <c r="AM3" s="81" t="s">
        <v>810</v>
      </c>
      <c r="AN3" s="81" t="s">
        <v>811</v>
      </c>
      <c r="AO3" s="81" t="s">
        <v>812</v>
      </c>
      <c r="AP3" s="81" t="s">
        <v>813</v>
      </c>
      <c r="AQ3" s="81" t="s">
        <v>814</v>
      </c>
      <c r="AR3" s="81" t="s">
        <v>815</v>
      </c>
      <c r="AS3" s="81" t="s">
        <v>816</v>
      </c>
      <c r="AT3" s="81" t="s">
        <v>817</v>
      </c>
      <c r="AU3" s="81" t="s">
        <v>818</v>
      </c>
      <c r="AV3" s="81" t="s">
        <v>819</v>
      </c>
      <c r="AW3" s="81" t="s">
        <v>820</v>
      </c>
      <c r="AX3" s="81" t="s">
        <v>821</v>
      </c>
      <c r="AY3" s="81" t="s">
        <v>822</v>
      </c>
      <c r="AZ3" s="81" t="s">
        <v>823</v>
      </c>
    </row>
    <row r="4" spans="1:52" x14ac:dyDescent="0.25">
      <c r="A4" s="82" t="s">
        <v>26</v>
      </c>
      <c r="B4" s="83" t="str">
        <f>IF('Info generali'!B25&lt;&gt;"",'Info generali'!B25,"")</f>
        <v/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</row>
    <row r="5" spans="1:52" x14ac:dyDescent="0.25">
      <c r="A5" s="82" t="s">
        <v>568</v>
      </c>
      <c r="B5" s="22" t="s">
        <v>380</v>
      </c>
      <c r="C5" s="22" t="s">
        <v>380</v>
      </c>
      <c r="D5" s="22" t="s">
        <v>380</v>
      </c>
      <c r="E5" s="22" t="s">
        <v>380</v>
      </c>
      <c r="F5" s="22" t="s">
        <v>380</v>
      </c>
      <c r="G5" s="22" t="s">
        <v>380</v>
      </c>
      <c r="H5" s="22" t="s">
        <v>380</v>
      </c>
      <c r="I5" s="22" t="s">
        <v>380</v>
      </c>
      <c r="J5" s="22" t="s">
        <v>380</v>
      </c>
      <c r="K5" s="22" t="s">
        <v>380</v>
      </c>
      <c r="L5" s="22" t="s">
        <v>380</v>
      </c>
      <c r="M5" s="22" t="s">
        <v>380</v>
      </c>
      <c r="N5" s="22" t="s">
        <v>380</v>
      </c>
      <c r="O5" s="22" t="s">
        <v>380</v>
      </c>
      <c r="P5" s="22" t="s">
        <v>380</v>
      </c>
      <c r="Q5" s="22" t="s">
        <v>380</v>
      </c>
      <c r="R5" s="22" t="s">
        <v>380</v>
      </c>
      <c r="S5" s="22" t="s">
        <v>380</v>
      </c>
      <c r="T5" s="22" t="s">
        <v>380</v>
      </c>
      <c r="U5" s="22" t="s">
        <v>380</v>
      </c>
      <c r="V5" s="22" t="s">
        <v>380</v>
      </c>
      <c r="W5" s="22" t="s">
        <v>380</v>
      </c>
      <c r="X5" s="22" t="s">
        <v>380</v>
      </c>
      <c r="Y5" s="22" t="s">
        <v>380</v>
      </c>
      <c r="Z5" s="22" t="s">
        <v>380</v>
      </c>
      <c r="AA5" s="22" t="s">
        <v>380</v>
      </c>
      <c r="AB5" s="22" t="s">
        <v>380</v>
      </c>
      <c r="AC5" s="22" t="s">
        <v>380</v>
      </c>
      <c r="AD5" s="22" t="s">
        <v>380</v>
      </c>
      <c r="AE5" s="22" t="s">
        <v>380</v>
      </c>
      <c r="AF5" s="22" t="s">
        <v>380</v>
      </c>
      <c r="AG5" s="22" t="s">
        <v>380</v>
      </c>
      <c r="AH5" s="22" t="s">
        <v>380</v>
      </c>
      <c r="AI5" s="22" t="s">
        <v>380</v>
      </c>
      <c r="AJ5" s="22" t="s">
        <v>380</v>
      </c>
      <c r="AK5" s="22" t="s">
        <v>380</v>
      </c>
      <c r="AL5" s="22" t="s">
        <v>380</v>
      </c>
      <c r="AM5" s="22" t="s">
        <v>380</v>
      </c>
      <c r="AN5" s="22" t="s">
        <v>380</v>
      </c>
      <c r="AO5" s="22" t="s">
        <v>380</v>
      </c>
      <c r="AP5" s="22" t="s">
        <v>380</v>
      </c>
      <c r="AQ5" s="22" t="s">
        <v>380</v>
      </c>
      <c r="AR5" s="22" t="s">
        <v>380</v>
      </c>
      <c r="AS5" s="22" t="s">
        <v>380</v>
      </c>
      <c r="AT5" s="22" t="s">
        <v>380</v>
      </c>
      <c r="AU5" s="22" t="s">
        <v>380</v>
      </c>
      <c r="AV5" s="22" t="s">
        <v>380</v>
      </c>
      <c r="AW5" s="22" t="s">
        <v>380</v>
      </c>
      <c r="AX5" s="22" t="s">
        <v>380</v>
      </c>
      <c r="AY5" s="22" t="s">
        <v>380</v>
      </c>
      <c r="AZ5" s="22" t="s">
        <v>380</v>
      </c>
    </row>
    <row r="6" spans="1:52" x14ac:dyDescent="0.25">
      <c r="A6" s="85" t="s">
        <v>569</v>
      </c>
      <c r="B6" s="22" t="s">
        <v>380</v>
      </c>
      <c r="C6" s="22" t="s">
        <v>380</v>
      </c>
      <c r="D6" s="22" t="s">
        <v>380</v>
      </c>
      <c r="E6" s="22" t="s">
        <v>380</v>
      </c>
      <c r="F6" s="22" t="s">
        <v>380</v>
      </c>
      <c r="G6" s="22" t="s">
        <v>380</v>
      </c>
      <c r="H6" s="22" t="s">
        <v>380</v>
      </c>
      <c r="I6" s="22" t="s">
        <v>380</v>
      </c>
      <c r="J6" s="22" t="s">
        <v>380</v>
      </c>
      <c r="K6" s="22" t="s">
        <v>380</v>
      </c>
      <c r="L6" s="22" t="s">
        <v>380</v>
      </c>
      <c r="M6" s="22" t="s">
        <v>380</v>
      </c>
      <c r="N6" s="22" t="s">
        <v>380</v>
      </c>
      <c r="O6" s="22" t="s">
        <v>380</v>
      </c>
      <c r="P6" s="22" t="s">
        <v>380</v>
      </c>
      <c r="Q6" s="22" t="s">
        <v>380</v>
      </c>
      <c r="R6" s="22" t="s">
        <v>380</v>
      </c>
      <c r="S6" s="22" t="s">
        <v>380</v>
      </c>
      <c r="T6" s="22" t="s">
        <v>380</v>
      </c>
      <c r="U6" s="22" t="s">
        <v>380</v>
      </c>
      <c r="V6" s="22" t="s">
        <v>380</v>
      </c>
      <c r="W6" s="22" t="s">
        <v>380</v>
      </c>
      <c r="X6" s="22" t="s">
        <v>380</v>
      </c>
      <c r="Y6" s="22" t="s">
        <v>380</v>
      </c>
      <c r="Z6" s="22" t="s">
        <v>380</v>
      </c>
      <c r="AA6" s="22" t="s">
        <v>380</v>
      </c>
      <c r="AB6" s="22" t="s">
        <v>380</v>
      </c>
      <c r="AC6" s="22" t="s">
        <v>380</v>
      </c>
      <c r="AD6" s="22" t="s">
        <v>380</v>
      </c>
      <c r="AE6" s="22" t="s">
        <v>380</v>
      </c>
      <c r="AF6" s="22" t="s">
        <v>380</v>
      </c>
      <c r="AG6" s="22" t="s">
        <v>380</v>
      </c>
      <c r="AH6" s="22" t="s">
        <v>380</v>
      </c>
      <c r="AI6" s="22" t="s">
        <v>380</v>
      </c>
      <c r="AJ6" s="22" t="s">
        <v>380</v>
      </c>
      <c r="AK6" s="22" t="s">
        <v>380</v>
      </c>
      <c r="AL6" s="22" t="s">
        <v>380</v>
      </c>
      <c r="AM6" s="22" t="s">
        <v>380</v>
      </c>
      <c r="AN6" s="22" t="s">
        <v>380</v>
      </c>
      <c r="AO6" s="22" t="s">
        <v>380</v>
      </c>
      <c r="AP6" s="22" t="s">
        <v>380</v>
      </c>
      <c r="AQ6" s="22" t="s">
        <v>380</v>
      </c>
      <c r="AR6" s="22" t="s">
        <v>380</v>
      </c>
      <c r="AS6" s="22" t="s">
        <v>380</v>
      </c>
      <c r="AT6" s="22" t="s">
        <v>380</v>
      </c>
      <c r="AU6" s="22" t="s">
        <v>380</v>
      </c>
      <c r="AV6" s="22" t="s">
        <v>380</v>
      </c>
      <c r="AW6" s="22" t="s">
        <v>380</v>
      </c>
      <c r="AX6" s="22" t="s">
        <v>380</v>
      </c>
      <c r="AY6" s="22" t="s">
        <v>380</v>
      </c>
      <c r="AZ6" s="22" t="s">
        <v>380</v>
      </c>
    </row>
    <row r="7" spans="1:52" x14ac:dyDescent="0.25">
      <c r="A7" s="86" t="s">
        <v>600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</row>
    <row r="8" spans="1:52" x14ac:dyDescent="0.25">
      <c r="A8" s="85" t="s">
        <v>27</v>
      </c>
      <c r="B8" s="22" t="s">
        <v>380</v>
      </c>
      <c r="C8" s="22" t="s">
        <v>380</v>
      </c>
      <c r="D8" s="22" t="s">
        <v>380</v>
      </c>
      <c r="E8" s="22" t="s">
        <v>380</v>
      </c>
      <c r="F8" s="22" t="s">
        <v>380</v>
      </c>
      <c r="G8" s="22" t="s">
        <v>380</v>
      </c>
      <c r="H8" s="22" t="s">
        <v>380</v>
      </c>
      <c r="I8" s="22" t="s">
        <v>380</v>
      </c>
      <c r="J8" s="22" t="s">
        <v>380</v>
      </c>
      <c r="K8" s="22" t="s">
        <v>380</v>
      </c>
      <c r="L8" s="22" t="s">
        <v>380</v>
      </c>
      <c r="M8" s="22" t="s">
        <v>380</v>
      </c>
      <c r="N8" s="22" t="s">
        <v>380</v>
      </c>
      <c r="O8" s="22" t="s">
        <v>380</v>
      </c>
      <c r="P8" s="22" t="s">
        <v>380</v>
      </c>
      <c r="Q8" s="22" t="s">
        <v>380</v>
      </c>
      <c r="R8" s="22" t="s">
        <v>380</v>
      </c>
      <c r="S8" s="22" t="s">
        <v>380</v>
      </c>
      <c r="T8" s="22" t="s">
        <v>380</v>
      </c>
      <c r="U8" s="22" t="s">
        <v>380</v>
      </c>
      <c r="V8" s="22" t="s">
        <v>380</v>
      </c>
      <c r="W8" s="22" t="s">
        <v>380</v>
      </c>
      <c r="X8" s="22" t="s">
        <v>380</v>
      </c>
      <c r="Y8" s="22" t="s">
        <v>380</v>
      </c>
      <c r="Z8" s="22" t="s">
        <v>380</v>
      </c>
      <c r="AA8" s="22" t="s">
        <v>380</v>
      </c>
      <c r="AB8" s="22" t="s">
        <v>380</v>
      </c>
      <c r="AC8" s="22" t="s">
        <v>380</v>
      </c>
      <c r="AD8" s="22" t="s">
        <v>380</v>
      </c>
      <c r="AE8" s="22" t="s">
        <v>380</v>
      </c>
      <c r="AF8" s="22" t="s">
        <v>380</v>
      </c>
      <c r="AG8" s="22" t="s">
        <v>380</v>
      </c>
      <c r="AH8" s="22" t="s">
        <v>380</v>
      </c>
      <c r="AI8" s="22" t="s">
        <v>380</v>
      </c>
      <c r="AJ8" s="22" t="s">
        <v>380</v>
      </c>
      <c r="AK8" s="22" t="s">
        <v>380</v>
      </c>
      <c r="AL8" s="22" t="s">
        <v>380</v>
      </c>
      <c r="AM8" s="22" t="s">
        <v>380</v>
      </c>
      <c r="AN8" s="22" t="s">
        <v>380</v>
      </c>
      <c r="AO8" s="22" t="s">
        <v>380</v>
      </c>
      <c r="AP8" s="22" t="s">
        <v>380</v>
      </c>
      <c r="AQ8" s="22" t="s">
        <v>380</v>
      </c>
      <c r="AR8" s="22" t="s">
        <v>380</v>
      </c>
      <c r="AS8" s="22" t="s">
        <v>380</v>
      </c>
      <c r="AT8" s="22" t="s">
        <v>380</v>
      </c>
      <c r="AU8" s="22" t="s">
        <v>380</v>
      </c>
      <c r="AV8" s="22" t="s">
        <v>380</v>
      </c>
      <c r="AW8" s="22" t="s">
        <v>380</v>
      </c>
      <c r="AX8" s="22" t="s">
        <v>380</v>
      </c>
      <c r="AY8" s="22" t="s">
        <v>380</v>
      </c>
      <c r="AZ8" s="22" t="s">
        <v>380</v>
      </c>
    </row>
    <row r="9" spans="1:52" x14ac:dyDescent="0.25">
      <c r="A9" s="85" t="s">
        <v>32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</row>
    <row r="10" spans="1:52" x14ac:dyDescent="0.25">
      <c r="A10" s="85" t="s">
        <v>31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</row>
    <row r="11" spans="1:52" x14ac:dyDescent="0.25">
      <c r="A11" s="87" t="s">
        <v>49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</row>
    <row r="12" spans="1:52" x14ac:dyDescent="0.25">
      <c r="A12" s="88" t="s">
        <v>824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90"/>
      <c r="M12" s="89"/>
      <c r="N12" s="89"/>
      <c r="O12" s="89"/>
      <c r="P12" s="89"/>
      <c r="Q12" s="89"/>
      <c r="R12" s="89"/>
      <c r="S12" s="89"/>
      <c r="T12" s="89"/>
      <c r="U12" s="89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</row>
    <row r="13" spans="1:52" x14ac:dyDescent="0.25">
      <c r="A13" s="91" t="s">
        <v>51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</row>
    <row r="14" spans="1:52" x14ac:dyDescent="0.25">
      <c r="A14" s="85" t="s">
        <v>50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</row>
    <row r="15" spans="1:52" x14ac:dyDescent="0.25">
      <c r="A15" s="85" t="s">
        <v>34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</row>
    <row r="16" spans="1:52" x14ac:dyDescent="0.25">
      <c r="A16" s="88" t="s">
        <v>792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3"/>
      <c r="M16" s="92"/>
      <c r="N16" s="92"/>
      <c r="O16" s="92"/>
      <c r="P16" s="92"/>
      <c r="Q16" s="92"/>
      <c r="R16" s="92"/>
      <c r="S16" s="92"/>
      <c r="T16" s="92"/>
      <c r="U16" s="92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</row>
    <row r="17" spans="1:52" x14ac:dyDescent="0.25">
      <c r="A17" s="85" t="s">
        <v>33</v>
      </c>
      <c r="B17" s="94" t="str">
        <f>IF('Info generali'!B26&lt;&gt;"",'Info generali'!B26,"")</f>
        <v/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</row>
    <row r="18" spans="1:52" x14ac:dyDescent="0.25">
      <c r="A18" s="85" t="s">
        <v>28</v>
      </c>
      <c r="B18" s="94" t="str">
        <f>IF('Info generali'!B27&lt;&gt;"",'Info generali'!B27,"")</f>
        <v/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</row>
    <row r="19" spans="1:52" x14ac:dyDescent="0.25">
      <c r="A19" s="85" t="s">
        <v>29</v>
      </c>
      <c r="B19" s="94" t="str">
        <f>IF('Info generali'!B28&lt;&gt;"",'Info generali'!B28,"")</f>
        <v/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</row>
    <row r="20" spans="1:52" x14ac:dyDescent="0.25">
      <c r="A20" s="85" t="s">
        <v>621</v>
      </c>
      <c r="B20" s="95" t="str">
        <f>IF('Info generali'!B29&lt;&gt;"",'Info generali'!B29,"")</f>
        <v/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pans="1:52" x14ac:dyDescent="0.25">
      <c r="A21" s="82" t="s">
        <v>622</v>
      </c>
      <c r="B21" s="94" t="str">
        <f t="shared" ref="B21:V21" si="0">IF(CONCATENATE(B17,B18,B19,B20)&lt;&gt;"", B17&amp;" "&amp;B18&amp;" ("&amp;B19&amp;") "&amp;B20,"")</f>
        <v/>
      </c>
      <c r="C21" s="94" t="str">
        <f t="shared" si="0"/>
        <v/>
      </c>
      <c r="D21" s="94" t="str">
        <f t="shared" si="0"/>
        <v/>
      </c>
      <c r="E21" s="94" t="str">
        <f t="shared" si="0"/>
        <v/>
      </c>
      <c r="F21" s="94" t="str">
        <f t="shared" si="0"/>
        <v/>
      </c>
      <c r="G21" s="94" t="str">
        <f t="shared" si="0"/>
        <v/>
      </c>
      <c r="H21" s="94" t="str">
        <f t="shared" si="0"/>
        <v/>
      </c>
      <c r="I21" s="94" t="str">
        <f t="shared" si="0"/>
        <v/>
      </c>
      <c r="J21" s="94" t="str">
        <f t="shared" si="0"/>
        <v/>
      </c>
      <c r="K21" s="94" t="str">
        <f t="shared" si="0"/>
        <v/>
      </c>
      <c r="L21" s="94" t="str">
        <f t="shared" si="0"/>
        <v/>
      </c>
      <c r="M21" s="94" t="str">
        <f t="shared" si="0"/>
        <v/>
      </c>
      <c r="N21" s="94" t="str">
        <f t="shared" si="0"/>
        <v/>
      </c>
      <c r="O21" s="94" t="str">
        <f t="shared" si="0"/>
        <v/>
      </c>
      <c r="P21" s="94" t="str">
        <f t="shared" si="0"/>
        <v/>
      </c>
      <c r="Q21" s="94" t="str">
        <f t="shared" si="0"/>
        <v/>
      </c>
      <c r="R21" s="94" t="str">
        <f t="shared" si="0"/>
        <v/>
      </c>
      <c r="S21" s="94" t="str">
        <f t="shared" si="0"/>
        <v/>
      </c>
      <c r="T21" s="94" t="str">
        <f t="shared" si="0"/>
        <v/>
      </c>
      <c r="U21" s="94" t="str">
        <f t="shared" si="0"/>
        <v/>
      </c>
      <c r="V21" s="94" t="str">
        <f t="shared" si="0"/>
        <v/>
      </c>
      <c r="W21" s="94" t="str">
        <f t="shared" ref="W21:AZ21" si="1">IF(CONCATENATE(W17,W18,W19,W20)&lt;&gt;"", W17&amp;" "&amp;W18&amp;" ("&amp;W19&amp;") "&amp;W20,"")</f>
        <v/>
      </c>
      <c r="X21" s="94" t="str">
        <f t="shared" si="1"/>
        <v/>
      </c>
      <c r="Y21" s="94" t="str">
        <f t="shared" si="1"/>
        <v/>
      </c>
      <c r="Z21" s="94" t="str">
        <f t="shared" si="1"/>
        <v/>
      </c>
      <c r="AA21" s="94" t="str">
        <f t="shared" si="1"/>
        <v/>
      </c>
      <c r="AB21" s="94" t="str">
        <f t="shared" si="1"/>
        <v/>
      </c>
      <c r="AC21" s="94" t="str">
        <f t="shared" si="1"/>
        <v/>
      </c>
      <c r="AD21" s="94" t="str">
        <f t="shared" si="1"/>
        <v/>
      </c>
      <c r="AE21" s="94" t="str">
        <f t="shared" si="1"/>
        <v/>
      </c>
      <c r="AF21" s="94" t="str">
        <f t="shared" si="1"/>
        <v/>
      </c>
      <c r="AG21" s="94" t="str">
        <f t="shared" si="1"/>
        <v/>
      </c>
      <c r="AH21" s="94" t="str">
        <f t="shared" si="1"/>
        <v/>
      </c>
      <c r="AI21" s="94" t="str">
        <f t="shared" si="1"/>
        <v/>
      </c>
      <c r="AJ21" s="94" t="str">
        <f t="shared" si="1"/>
        <v/>
      </c>
      <c r="AK21" s="94" t="str">
        <f t="shared" si="1"/>
        <v/>
      </c>
      <c r="AL21" s="94" t="str">
        <f t="shared" si="1"/>
        <v/>
      </c>
      <c r="AM21" s="94" t="str">
        <f t="shared" si="1"/>
        <v/>
      </c>
      <c r="AN21" s="94" t="str">
        <f t="shared" si="1"/>
        <v/>
      </c>
      <c r="AO21" s="94" t="str">
        <f t="shared" si="1"/>
        <v/>
      </c>
      <c r="AP21" s="94" t="str">
        <f t="shared" si="1"/>
        <v/>
      </c>
      <c r="AQ21" s="94" t="str">
        <f t="shared" si="1"/>
        <v/>
      </c>
      <c r="AR21" s="94" t="str">
        <f t="shared" si="1"/>
        <v/>
      </c>
      <c r="AS21" s="94" t="str">
        <f t="shared" si="1"/>
        <v/>
      </c>
      <c r="AT21" s="94" t="str">
        <f t="shared" si="1"/>
        <v/>
      </c>
      <c r="AU21" s="94" t="str">
        <f t="shared" si="1"/>
        <v/>
      </c>
      <c r="AV21" s="94" t="str">
        <f t="shared" si="1"/>
        <v/>
      </c>
      <c r="AW21" s="94" t="str">
        <f t="shared" si="1"/>
        <v/>
      </c>
      <c r="AX21" s="94" t="str">
        <f t="shared" si="1"/>
        <v/>
      </c>
      <c r="AY21" s="94" t="str">
        <f t="shared" si="1"/>
        <v/>
      </c>
      <c r="AZ21" s="94" t="str">
        <f t="shared" si="1"/>
        <v/>
      </c>
    </row>
    <row r="22" spans="1:52" x14ac:dyDescent="0.25">
      <c r="A22" s="82" t="s">
        <v>550</v>
      </c>
      <c r="B22" s="94" t="str">
        <f>IF('Info generali'!B31&lt;&gt;"",'Info generali'!B31,"")</f>
        <v/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</row>
    <row r="23" spans="1:52" x14ac:dyDescent="0.25">
      <c r="A23" s="85" t="s">
        <v>620</v>
      </c>
      <c r="B23" s="94" t="str">
        <f>IF('Info generali'!B32&lt;&gt;"",'Info generali'!B32,"")</f>
        <v/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</row>
    <row r="24" spans="1:52" x14ac:dyDescent="0.25">
      <c r="A24" s="82" t="s">
        <v>30</v>
      </c>
      <c r="B24" s="95" t="str">
        <f>IF('Info generali'!B33&lt;&gt;"",'Info generali'!B33,"")</f>
        <v/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</row>
    <row r="25" spans="1:52" x14ac:dyDescent="0.25">
      <c r="A25" s="88" t="s">
        <v>793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</row>
    <row r="26" spans="1:52" x14ac:dyDescent="0.25">
      <c r="A26" s="85" t="s">
        <v>33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</row>
    <row r="27" spans="1:52" x14ac:dyDescent="0.25">
      <c r="A27" s="85" t="s">
        <v>28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</row>
    <row r="28" spans="1:52" x14ac:dyDescent="0.25">
      <c r="A28" s="85" t="s">
        <v>29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</row>
    <row r="29" spans="1:52" x14ac:dyDescent="0.25">
      <c r="A29" s="85" t="s">
        <v>621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</row>
    <row r="30" spans="1:52" x14ac:dyDescent="0.25">
      <c r="A30" s="97" t="str">
        <f>IF(51-COUNTBLANK(B4:AZ4)&lt;&gt;'Info generali'!B35,"Controllo totali: Attenzione! Il numero di partner non coincide","Controllo totali: OK")</f>
        <v>Controllo totali: OK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</row>
  </sheetData>
  <sheetProtection algorithmName="SHA-512" hashValue="3lrlAyyTswIXgeLdWUySpeZX/5SlGcSU/d65vAip2iwNoGavJ/R05u3stlOBcpckrF/WxSEmNdFchUiE4XFU9A==" saltValue="NKeVjoefVQceQvlW3qz0Jg==" spinCount="100000" sheet="1" scenarios="1" insertHyperlinks="0"/>
  <dataValidations count="1">
    <dataValidation allowBlank="1" showInputMessage="1" showErrorMessage="1" prompt="Specificare il tipo di partner se si seleziona &quot;altri soggetti privati&quot; o &quot;altri soggetti pubblici&quot;" sqref="B7:AZ7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'Tipo Partner'!$C$2:$C$20</xm:f>
          </x14:formula1>
          <xm:sqref>W6:AZ6 B6:V6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>
          <x14:formula1>
            <xm:f>'Tipo Partner'!$A$2:$A$8</xm:f>
          </x14:formula1>
          <xm:sqref>W5:AZ5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W8:AZ8</xm:sqref>
        </x14:dataValidation>
        <x14:dataValidation type="list" allowBlank="1" showInputMessage="1" showErrorMessage="1">
          <x14:formula1>
            <xm:f>Settore_Comparto!$A$2:$A$26</xm:f>
          </x14:formula1>
          <xm:sqref>W8:AZ8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_x000a__x000a_">
          <x14:formula1>
            <xm:f>'Tipo Partner'!$A$2:$A$8</xm:f>
          </x14:formula1>
          <xm:sqref>W5:AZ5</xm:sqref>
        </x14:dataValidation>
        <x14:dataValidation type="list" allowBlank="1" showInputMessage="1" showErrorMessage="1">
          <x14:formula1>
            <xm:f>'Tipo Partner'!$A$2:$A$18</xm:f>
          </x14:formula1>
          <xm:sqref>B5:V5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B8:V8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8">
    <tabColor rgb="FF00B0F0"/>
  </sheetPr>
  <dimension ref="A1:B70"/>
  <sheetViews>
    <sheetView zoomScaleNormal="100" workbookViewId="0">
      <pane ySplit="2" topLeftCell="A3" activePane="bottomLeft" state="frozen"/>
      <selection pane="bottomLeft"/>
    </sheetView>
  </sheetViews>
  <sheetFormatPr defaultColWidth="11.19921875" defaultRowHeight="13.2" x14ac:dyDescent="0.25"/>
  <cols>
    <col min="1" max="1" width="61.19921875" style="2" customWidth="1"/>
    <col min="2" max="2" width="32.69921875" style="2" customWidth="1"/>
    <col min="3" max="3" width="17" style="2" customWidth="1"/>
    <col min="4" max="4" width="19.8984375" style="2" customWidth="1"/>
    <col min="5" max="5" width="36.8984375" style="2" customWidth="1"/>
    <col min="6" max="6" width="19.19921875" style="2" customWidth="1"/>
    <col min="7" max="7" width="12.59765625" style="2" bestFit="1" customWidth="1"/>
    <col min="8" max="16384" width="11.19921875" style="2"/>
  </cols>
  <sheetData>
    <row r="1" spans="1:2" ht="21" x14ac:dyDescent="0.4">
      <c r="A1" s="99" t="s">
        <v>887</v>
      </c>
      <c r="B1" s="19" t="s">
        <v>651</v>
      </c>
    </row>
    <row r="2" spans="1:2" x14ac:dyDescent="0.25">
      <c r="A2" s="100" t="s">
        <v>2703</v>
      </c>
      <c r="B2" s="47"/>
    </row>
    <row r="3" spans="1:2" x14ac:dyDescent="0.25">
      <c r="A3" s="47"/>
      <c r="B3" s="47"/>
    </row>
    <row r="4" spans="1:2" x14ac:dyDescent="0.25">
      <c r="A4" s="101" t="s">
        <v>2801</v>
      </c>
      <c r="B4" s="9"/>
    </row>
    <row r="5" spans="1:2" x14ac:dyDescent="0.25">
      <c r="A5" s="102"/>
      <c r="B5" s="47"/>
    </row>
    <row r="6" spans="1:2" x14ac:dyDescent="0.25">
      <c r="A6" s="101" t="s">
        <v>2802</v>
      </c>
      <c r="B6" s="9"/>
    </row>
    <row r="7" spans="1:2" x14ac:dyDescent="0.25">
      <c r="A7" s="47"/>
      <c r="B7" s="47"/>
    </row>
    <row r="8" spans="1:2" x14ac:dyDescent="0.25">
      <c r="A8" s="103" t="s">
        <v>2799</v>
      </c>
      <c r="B8" s="47"/>
    </row>
    <row r="9" spans="1:2" x14ac:dyDescent="0.25">
      <c r="A9" s="47"/>
      <c r="B9" s="47"/>
    </row>
    <row r="10" spans="1:2" x14ac:dyDescent="0.25">
      <c r="A10" s="50" t="s">
        <v>2729</v>
      </c>
      <c r="B10" s="47"/>
    </row>
    <row r="11" spans="1:2" x14ac:dyDescent="0.25">
      <c r="A11" s="70" t="s">
        <v>888</v>
      </c>
      <c r="B11" s="31"/>
    </row>
    <row r="12" spans="1:2" x14ac:dyDescent="0.25">
      <c r="A12" s="70" t="s">
        <v>889</v>
      </c>
      <c r="B12" s="31"/>
    </row>
    <row r="13" spans="1:2" x14ac:dyDescent="0.25">
      <c r="A13" s="70" t="s">
        <v>890</v>
      </c>
      <c r="B13" s="31"/>
    </row>
    <row r="14" spans="1:2" x14ac:dyDescent="0.25">
      <c r="A14" s="70" t="s">
        <v>876</v>
      </c>
      <c r="B14" s="31"/>
    </row>
    <row r="15" spans="1:2" x14ac:dyDescent="0.25">
      <c r="A15" s="70" t="s">
        <v>877</v>
      </c>
      <c r="B15" s="31"/>
    </row>
    <row r="16" spans="1:2" x14ac:dyDescent="0.25">
      <c r="A16" s="70" t="s">
        <v>878</v>
      </c>
      <c r="B16" s="31"/>
    </row>
    <row r="17" spans="1:2" x14ac:dyDescent="0.25">
      <c r="A17" s="70" t="s">
        <v>879</v>
      </c>
      <c r="B17" s="31"/>
    </row>
    <row r="18" spans="1:2" x14ac:dyDescent="0.25">
      <c r="A18" s="70" t="s">
        <v>880</v>
      </c>
      <c r="B18" s="31"/>
    </row>
    <row r="19" spans="1:2" x14ac:dyDescent="0.25">
      <c r="A19" s="70" t="s">
        <v>2800</v>
      </c>
      <c r="B19" s="9"/>
    </row>
    <row r="20" spans="1:2" x14ac:dyDescent="0.25">
      <c r="A20" s="53"/>
      <c r="B20" s="47"/>
    </row>
    <row r="21" spans="1:2" x14ac:dyDescent="0.25">
      <c r="A21" s="50" t="s">
        <v>891</v>
      </c>
      <c r="B21" s="47"/>
    </row>
    <row r="22" spans="1:2" x14ac:dyDescent="0.25">
      <c r="A22" s="70" t="s">
        <v>888</v>
      </c>
      <c r="B22" s="31"/>
    </row>
    <row r="23" spans="1:2" x14ac:dyDescent="0.25">
      <c r="A23" s="70" t="s">
        <v>889</v>
      </c>
      <c r="B23" s="31"/>
    </row>
    <row r="24" spans="1:2" x14ac:dyDescent="0.25">
      <c r="A24" s="70" t="s">
        <v>890</v>
      </c>
      <c r="B24" s="31"/>
    </row>
    <row r="25" spans="1:2" x14ac:dyDescent="0.25">
      <c r="A25" s="70" t="s">
        <v>876</v>
      </c>
      <c r="B25" s="31"/>
    </row>
    <row r="26" spans="1:2" x14ac:dyDescent="0.25">
      <c r="A26" s="70" t="s">
        <v>877</v>
      </c>
      <c r="B26" s="31"/>
    </row>
    <row r="27" spans="1:2" x14ac:dyDescent="0.25">
      <c r="A27" s="70" t="s">
        <v>878</v>
      </c>
      <c r="B27" s="31"/>
    </row>
    <row r="28" spans="1:2" x14ac:dyDescent="0.25">
      <c r="A28" s="70" t="s">
        <v>879</v>
      </c>
      <c r="B28" s="31"/>
    </row>
    <row r="29" spans="1:2" x14ac:dyDescent="0.25">
      <c r="A29" s="70" t="s">
        <v>880</v>
      </c>
      <c r="B29" s="31"/>
    </row>
    <row r="30" spans="1:2" x14ac:dyDescent="0.25">
      <c r="A30" s="70" t="s">
        <v>2800</v>
      </c>
      <c r="B30" s="9"/>
    </row>
    <row r="31" spans="1:2" x14ac:dyDescent="0.25">
      <c r="A31" s="47"/>
      <c r="B31" s="47"/>
    </row>
    <row r="32" spans="1:2" x14ac:dyDescent="0.25">
      <c r="A32" s="50" t="s">
        <v>892</v>
      </c>
      <c r="B32" s="47"/>
    </row>
    <row r="33" spans="1:2" x14ac:dyDescent="0.25">
      <c r="A33" s="70" t="s">
        <v>888</v>
      </c>
      <c r="B33" s="31"/>
    </row>
    <row r="34" spans="1:2" x14ac:dyDescent="0.25">
      <c r="A34" s="70" t="s">
        <v>889</v>
      </c>
      <c r="B34" s="31"/>
    </row>
    <row r="35" spans="1:2" x14ac:dyDescent="0.25">
      <c r="A35" s="70" t="s">
        <v>890</v>
      </c>
      <c r="B35" s="31"/>
    </row>
    <row r="36" spans="1:2" x14ac:dyDescent="0.25">
      <c r="A36" s="70" t="s">
        <v>876</v>
      </c>
      <c r="B36" s="31"/>
    </row>
    <row r="37" spans="1:2" x14ac:dyDescent="0.25">
      <c r="A37" s="70" t="s">
        <v>877</v>
      </c>
      <c r="B37" s="31"/>
    </row>
    <row r="38" spans="1:2" x14ac:dyDescent="0.25">
      <c r="A38" s="70" t="s">
        <v>878</v>
      </c>
      <c r="B38" s="31"/>
    </row>
    <row r="39" spans="1:2" x14ac:dyDescent="0.25">
      <c r="A39" s="70" t="s">
        <v>879</v>
      </c>
      <c r="B39" s="31"/>
    </row>
    <row r="40" spans="1:2" x14ac:dyDescent="0.25">
      <c r="A40" s="70" t="s">
        <v>880</v>
      </c>
      <c r="B40" s="31"/>
    </row>
    <row r="41" spans="1:2" x14ac:dyDescent="0.25">
      <c r="A41" s="70" t="s">
        <v>2800</v>
      </c>
      <c r="B41" s="9"/>
    </row>
    <row r="42" spans="1:2" x14ac:dyDescent="0.25">
      <c r="A42" s="47"/>
      <c r="B42" s="47"/>
    </row>
    <row r="43" spans="1:2" x14ac:dyDescent="0.25">
      <c r="A43" s="50" t="s">
        <v>2614</v>
      </c>
      <c r="B43" s="47"/>
    </row>
    <row r="44" spans="1:2" x14ac:dyDescent="0.25">
      <c r="A44" s="70" t="s">
        <v>888</v>
      </c>
      <c r="B44" s="31"/>
    </row>
    <row r="45" spans="1:2" x14ac:dyDescent="0.25">
      <c r="A45" s="70" t="s">
        <v>889</v>
      </c>
      <c r="B45" s="31"/>
    </row>
    <row r="46" spans="1:2" x14ac:dyDescent="0.25">
      <c r="A46" s="70" t="s">
        <v>890</v>
      </c>
      <c r="B46" s="31"/>
    </row>
    <row r="47" spans="1:2" x14ac:dyDescent="0.25">
      <c r="A47" s="70" t="s">
        <v>876</v>
      </c>
      <c r="B47" s="31"/>
    </row>
    <row r="48" spans="1:2" x14ac:dyDescent="0.25">
      <c r="A48" s="70" t="s">
        <v>877</v>
      </c>
      <c r="B48" s="31"/>
    </row>
    <row r="49" spans="1:2" x14ac:dyDescent="0.25">
      <c r="A49" s="70" t="s">
        <v>878</v>
      </c>
      <c r="B49" s="31"/>
    </row>
    <row r="50" spans="1:2" x14ac:dyDescent="0.25">
      <c r="A50" s="70" t="s">
        <v>879</v>
      </c>
      <c r="B50" s="31"/>
    </row>
    <row r="51" spans="1:2" x14ac:dyDescent="0.25">
      <c r="A51" s="70" t="s">
        <v>880</v>
      </c>
      <c r="B51" s="31"/>
    </row>
    <row r="52" spans="1:2" x14ac:dyDescent="0.25">
      <c r="A52" s="70" t="s">
        <v>2800</v>
      </c>
      <c r="B52" s="9"/>
    </row>
    <row r="53" spans="1:2" x14ac:dyDescent="0.25">
      <c r="A53" s="47"/>
      <c r="B53" s="47"/>
    </row>
    <row r="54" spans="1:2" x14ac:dyDescent="0.25">
      <c r="A54" s="50" t="s">
        <v>2615</v>
      </c>
      <c r="B54" s="47"/>
    </row>
    <row r="55" spans="1:2" x14ac:dyDescent="0.25">
      <c r="A55" s="70" t="s">
        <v>888</v>
      </c>
      <c r="B55" s="31"/>
    </row>
    <row r="56" spans="1:2" x14ac:dyDescent="0.25">
      <c r="A56" s="70" t="s">
        <v>889</v>
      </c>
      <c r="B56" s="31"/>
    </row>
    <row r="57" spans="1:2" x14ac:dyDescent="0.25">
      <c r="A57" s="70" t="s">
        <v>890</v>
      </c>
      <c r="B57" s="31"/>
    </row>
    <row r="58" spans="1:2" x14ac:dyDescent="0.25">
      <c r="A58" s="70" t="s">
        <v>876</v>
      </c>
      <c r="B58" s="31"/>
    </row>
    <row r="59" spans="1:2" x14ac:dyDescent="0.25">
      <c r="A59" s="70" t="s">
        <v>877</v>
      </c>
      <c r="B59" s="31"/>
    </row>
    <row r="60" spans="1:2" x14ac:dyDescent="0.25">
      <c r="A60" s="70" t="s">
        <v>878</v>
      </c>
      <c r="B60" s="31"/>
    </row>
    <row r="61" spans="1:2" x14ac:dyDescent="0.25">
      <c r="A61" s="70" t="s">
        <v>879</v>
      </c>
      <c r="B61" s="31"/>
    </row>
    <row r="62" spans="1:2" x14ac:dyDescent="0.25">
      <c r="A62" s="70" t="s">
        <v>880</v>
      </c>
      <c r="B62" s="31"/>
    </row>
    <row r="63" spans="1:2" x14ac:dyDescent="0.25">
      <c r="A63" s="70" t="s">
        <v>2800</v>
      </c>
      <c r="B63" s="9"/>
    </row>
    <row r="64" spans="1:2" x14ac:dyDescent="0.25">
      <c r="A64" s="47"/>
      <c r="B64" s="47"/>
    </row>
    <row r="65" spans="1:2" x14ac:dyDescent="0.25">
      <c r="A65" s="50" t="s">
        <v>735</v>
      </c>
      <c r="B65" s="47"/>
    </row>
    <row r="66" spans="1:2" x14ac:dyDescent="0.25">
      <c r="A66" s="64" t="s">
        <v>876</v>
      </c>
      <c r="B66" s="104"/>
    </row>
    <row r="67" spans="1:2" x14ac:dyDescent="0.25">
      <c r="A67" s="64" t="s">
        <v>877</v>
      </c>
      <c r="B67" s="104"/>
    </row>
    <row r="68" spans="1:2" x14ac:dyDescent="0.25">
      <c r="A68" s="64" t="s">
        <v>878</v>
      </c>
      <c r="B68" s="104"/>
    </row>
    <row r="69" spans="1:2" x14ac:dyDescent="0.25">
      <c r="A69" s="64" t="s">
        <v>879</v>
      </c>
      <c r="B69" s="104"/>
    </row>
    <row r="70" spans="1:2" x14ac:dyDescent="0.25">
      <c r="A70" s="64" t="s">
        <v>880</v>
      </c>
      <c r="B70" s="104"/>
    </row>
  </sheetData>
  <sheetProtection algorithmName="SHA-512" hashValue="WB7u2e5mZpkZMEFP90kSDLbt1HwF+SSRu0hHk/3klgHdh+Qx/EH8zwEfzBAplS6TlCWuXERah5uG9yLCWsoHrw==" saltValue="1z+dqoVLzT8+HTBWLZTOdQ==" spinCount="100000" sheet="1" scenarios="1" insertHyperlinks="0"/>
  <dataValidations count="2">
    <dataValidation operator="lessThanOrEqual" allowBlank="1" showInputMessage="1" showErrorMessage="1" prompt="Inserire codice/i NUTS 2021" sqref="B6"/>
    <dataValidation operator="lessThanOrEqual" allowBlank="1" showInputMessage="1" showErrorMessage="1" prompt="Inserire codice NUTS 2021" sqref="B4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Regioni!$E$2:$E$29</xm:f>
          </x14:formula1>
          <xm:sqref>B11 B22 B33 B44 B55</xm:sqref>
        </x14:dataValidation>
        <x14:dataValidation type="list" allowBlank="1" showInputMessage="1" showErrorMessage="1">
          <x14:formula1>
            <xm:f>_xlfn.ANCHORARRAY(Regioni!$H$2)</xm:f>
          </x14:formula1>
          <xm:sqref>B12</xm:sqref>
        </x14:dataValidation>
        <x14:dataValidation type="list" allowBlank="1" showInputMessage="1" showErrorMessage="1">
          <x14:formula1>
            <xm:f>_xlfn.ANCHORARRAY(Regioni!$M$2)</xm:f>
          </x14:formula1>
          <xm:sqref>B13</xm:sqref>
        </x14:dataValidation>
        <x14:dataValidation type="list" allowBlank="1" showInputMessage="1" showErrorMessage="1">
          <x14:formula1>
            <xm:f>_xlfn.ANCHORARRAY(Regioni!$I$2)</xm:f>
          </x14:formula1>
          <xm:sqref>B23</xm:sqref>
        </x14:dataValidation>
        <x14:dataValidation type="list" allowBlank="1" showInputMessage="1" showErrorMessage="1">
          <x14:formula1>
            <xm:f>_xlfn.ANCHORARRAY(Regioni!$N$2)</xm:f>
          </x14:formula1>
          <xm:sqref>B24</xm:sqref>
        </x14:dataValidation>
        <x14:dataValidation type="list" allowBlank="1" showInputMessage="1" showErrorMessage="1">
          <x14:formula1>
            <xm:f>_xlfn.ANCHORARRAY(Regioni!$J$2)</xm:f>
          </x14:formula1>
          <xm:sqref>B34</xm:sqref>
        </x14:dataValidation>
        <x14:dataValidation type="list" allowBlank="1" showInputMessage="1" showErrorMessage="1">
          <x14:formula1>
            <xm:f>_xlfn.ANCHORARRAY(Regioni!$O$2)</xm:f>
          </x14:formula1>
          <xm:sqref>B35</xm:sqref>
        </x14:dataValidation>
        <x14:dataValidation type="list" allowBlank="1" showInputMessage="1" showErrorMessage="1">
          <x14:formula1>
            <xm:f>_xlfn.ANCHORARRAY(Regioni!$K$2)</xm:f>
          </x14:formula1>
          <xm:sqref>B45</xm:sqref>
        </x14:dataValidation>
        <x14:dataValidation type="list" allowBlank="1" showInputMessage="1" showErrorMessage="1">
          <x14:formula1>
            <xm:f>_xlfn.ANCHORARRAY(Regioni!$P$2)</xm:f>
          </x14:formula1>
          <xm:sqref>B46</xm:sqref>
        </x14:dataValidation>
        <x14:dataValidation type="list" allowBlank="1" showInputMessage="1" showErrorMessage="1">
          <x14:formula1>
            <xm:f>_xlfn.ANCHORARRAY(Regioni!$L$2)</xm:f>
          </x14:formula1>
          <xm:sqref>B56</xm:sqref>
        </x14:dataValidation>
        <x14:dataValidation type="list" allowBlank="1" showInputMessage="1" showErrorMessage="1">
          <x14:formula1>
            <xm:f>_xlfn.ANCHORARRAY(Regioni!$Q$2)</xm:f>
          </x14:formula1>
          <xm:sqref>B57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G54"/>
  <sheetViews>
    <sheetView zoomScaleNormal="100" workbookViewId="0">
      <pane ySplit="3" topLeftCell="A4" activePane="bottomLeft" state="frozen"/>
      <selection pane="bottomLeft"/>
    </sheetView>
  </sheetViews>
  <sheetFormatPr defaultColWidth="11.19921875" defaultRowHeight="13.2" x14ac:dyDescent="0.25"/>
  <cols>
    <col min="1" max="1" width="15.69921875" style="2" customWidth="1"/>
    <col min="2" max="2" width="21.5" style="2" customWidth="1"/>
    <col min="3" max="3" width="17" style="2" customWidth="1"/>
    <col min="4" max="4" width="19.8984375" style="2" customWidth="1"/>
    <col min="5" max="5" width="36.8984375" style="2" customWidth="1"/>
    <col min="6" max="6" width="19.19921875" style="2" customWidth="1"/>
    <col min="7" max="7" width="12.59765625" style="2" bestFit="1" customWidth="1"/>
    <col min="8" max="16384" width="11.19921875" style="2"/>
  </cols>
  <sheetData>
    <row r="1" spans="1:7" ht="21" x14ac:dyDescent="0.4">
      <c r="A1" s="99" t="s">
        <v>570</v>
      </c>
      <c r="B1" s="19" t="s">
        <v>651</v>
      </c>
      <c r="C1" s="47"/>
      <c r="D1" s="47"/>
      <c r="E1" s="47"/>
      <c r="F1" s="47"/>
      <c r="G1" s="47"/>
    </row>
    <row r="2" spans="1:7" x14ac:dyDescent="0.25">
      <c r="A2" s="47"/>
      <c r="B2" s="47"/>
      <c r="C2" s="47"/>
      <c r="D2" s="47"/>
      <c r="E2" s="47"/>
      <c r="F2" s="47"/>
      <c r="G2" s="47"/>
    </row>
    <row r="3" spans="1:7" ht="39.450000000000003" customHeight="1" x14ac:dyDescent="0.25">
      <c r="A3" s="105" t="s">
        <v>588</v>
      </c>
      <c r="B3" s="106" t="s">
        <v>26</v>
      </c>
      <c r="C3" s="106" t="s">
        <v>109</v>
      </c>
      <c r="D3" s="106" t="s">
        <v>110</v>
      </c>
      <c r="E3" s="106" t="s">
        <v>52</v>
      </c>
      <c r="F3" s="47"/>
      <c r="G3" s="47"/>
    </row>
    <row r="4" spans="1:7" x14ac:dyDescent="0.25">
      <c r="A4" s="84" t="s">
        <v>20</v>
      </c>
      <c r="B4" s="94" t="str">
        <f>IF(Partenariato!B4&lt;&gt;"",Partenariato!B4,"")</f>
        <v/>
      </c>
      <c r="C4" s="23" t="s">
        <v>380</v>
      </c>
      <c r="D4" s="23" t="s">
        <v>380</v>
      </c>
      <c r="E4" s="25"/>
      <c r="F4" s="52" t="str">
        <f>LEN(SUBSTITUTE(E4," ",""))&amp; " caratteri / 3000"</f>
        <v>0 caratteri / 3000</v>
      </c>
      <c r="G4" s="107"/>
    </row>
    <row r="5" spans="1:7" x14ac:dyDescent="0.25">
      <c r="A5" s="84" t="s">
        <v>21</v>
      </c>
      <c r="B5" s="94" t="str">
        <f>IF(Partenariato!C4&lt;&gt;"",Partenariato!C4,"")</f>
        <v/>
      </c>
      <c r="C5" s="23" t="s">
        <v>380</v>
      </c>
      <c r="D5" s="23" t="s">
        <v>380</v>
      </c>
      <c r="E5" s="25"/>
      <c r="F5" s="52" t="str">
        <f t="shared" ref="F5:F24" si="0">LEN(SUBSTITUTE(E5," ",""))&amp; " caratteri / 3000"</f>
        <v>0 caratteri / 3000</v>
      </c>
      <c r="G5" s="108"/>
    </row>
    <row r="6" spans="1:7" x14ac:dyDescent="0.25">
      <c r="A6" s="84" t="s">
        <v>22</v>
      </c>
      <c r="B6" s="94" t="str">
        <f>IF(Partenariato!D4&lt;&gt;"",Partenariato!D4,"")</f>
        <v/>
      </c>
      <c r="C6" s="23" t="s">
        <v>380</v>
      </c>
      <c r="D6" s="23" t="s">
        <v>380</v>
      </c>
      <c r="E6" s="25"/>
      <c r="F6" s="52" t="str">
        <f t="shared" si="0"/>
        <v>0 caratteri / 3000</v>
      </c>
      <c r="G6" s="108"/>
    </row>
    <row r="7" spans="1:7" x14ac:dyDescent="0.25">
      <c r="A7" s="84" t="s">
        <v>23</v>
      </c>
      <c r="B7" s="94" t="str">
        <f>IF(Partenariato!E4&lt;&gt;"",Partenariato!E4,"")</f>
        <v/>
      </c>
      <c r="C7" s="23" t="s">
        <v>380</v>
      </c>
      <c r="D7" s="23" t="s">
        <v>380</v>
      </c>
      <c r="E7" s="25"/>
      <c r="F7" s="52" t="str">
        <f t="shared" si="0"/>
        <v>0 caratteri / 3000</v>
      </c>
      <c r="G7" s="47"/>
    </row>
    <row r="8" spans="1:7" x14ac:dyDescent="0.25">
      <c r="A8" s="84" t="s">
        <v>24</v>
      </c>
      <c r="B8" s="94" t="str">
        <f>IF(Partenariato!F4&lt;&gt;"",Partenariato!F4,"")</f>
        <v/>
      </c>
      <c r="C8" s="23" t="s">
        <v>380</v>
      </c>
      <c r="D8" s="23" t="s">
        <v>380</v>
      </c>
      <c r="E8" s="25"/>
      <c r="F8" s="52" t="str">
        <f t="shared" si="0"/>
        <v>0 caratteri / 3000</v>
      </c>
      <c r="G8" s="47"/>
    </row>
    <row r="9" spans="1:7" x14ac:dyDescent="0.25">
      <c r="A9" s="84" t="s">
        <v>25</v>
      </c>
      <c r="B9" s="94" t="str">
        <f>IF(Partenariato!G4&lt;&gt;"",Partenariato!G4,"")</f>
        <v/>
      </c>
      <c r="C9" s="23" t="s">
        <v>380</v>
      </c>
      <c r="D9" s="23" t="s">
        <v>380</v>
      </c>
      <c r="E9" s="25"/>
      <c r="F9" s="52" t="str">
        <f t="shared" si="0"/>
        <v>0 caratteri / 3000</v>
      </c>
      <c r="G9" s="47"/>
    </row>
    <row r="10" spans="1:7" x14ac:dyDescent="0.25">
      <c r="A10" s="84" t="s">
        <v>111</v>
      </c>
      <c r="B10" s="94" t="str">
        <f>IF(Partenariato!H4&lt;&gt;"",Partenariato!H4,"")</f>
        <v/>
      </c>
      <c r="C10" s="23" t="s">
        <v>380</v>
      </c>
      <c r="D10" s="23" t="s">
        <v>380</v>
      </c>
      <c r="E10" s="25"/>
      <c r="F10" s="52" t="str">
        <f t="shared" si="0"/>
        <v>0 caratteri / 3000</v>
      </c>
      <c r="G10" s="47"/>
    </row>
    <row r="11" spans="1:7" x14ac:dyDescent="0.25">
      <c r="A11" s="84" t="s">
        <v>112</v>
      </c>
      <c r="B11" s="94" t="str">
        <f>IF(Partenariato!I4&lt;&gt;"",Partenariato!I4,"")</f>
        <v/>
      </c>
      <c r="C11" s="23" t="s">
        <v>380</v>
      </c>
      <c r="D11" s="23" t="s">
        <v>380</v>
      </c>
      <c r="E11" s="25"/>
      <c r="F11" s="52" t="str">
        <f t="shared" si="0"/>
        <v>0 caratteri / 3000</v>
      </c>
      <c r="G11" s="47"/>
    </row>
    <row r="12" spans="1:7" x14ac:dyDescent="0.25">
      <c r="A12" s="84" t="s">
        <v>113</v>
      </c>
      <c r="B12" s="94" t="str">
        <f>IF(Partenariato!J4&lt;&gt;"",Partenariato!J4,"")</f>
        <v/>
      </c>
      <c r="C12" s="23" t="s">
        <v>380</v>
      </c>
      <c r="D12" s="23" t="s">
        <v>380</v>
      </c>
      <c r="E12" s="25"/>
      <c r="F12" s="52" t="str">
        <f t="shared" si="0"/>
        <v>0 caratteri / 3000</v>
      </c>
      <c r="G12" s="47"/>
    </row>
    <row r="13" spans="1:7" x14ac:dyDescent="0.25">
      <c r="A13" s="84" t="s">
        <v>114</v>
      </c>
      <c r="B13" s="94" t="str">
        <f>IF(Partenariato!K4&lt;&gt;"",Partenariato!K4,"")</f>
        <v/>
      </c>
      <c r="C13" s="23" t="s">
        <v>380</v>
      </c>
      <c r="D13" s="23" t="s">
        <v>380</v>
      </c>
      <c r="E13" s="25"/>
      <c r="F13" s="52" t="str">
        <f t="shared" si="0"/>
        <v>0 caratteri / 3000</v>
      </c>
      <c r="G13" s="47"/>
    </row>
    <row r="14" spans="1:7" x14ac:dyDescent="0.25">
      <c r="A14" s="84" t="s">
        <v>115</v>
      </c>
      <c r="B14" s="94" t="str">
        <f>IF(Partenariato!L4&lt;&gt;"",Partenariato!L4,"")</f>
        <v/>
      </c>
      <c r="C14" s="23" t="s">
        <v>380</v>
      </c>
      <c r="D14" s="23" t="s">
        <v>380</v>
      </c>
      <c r="E14" s="25"/>
      <c r="F14" s="52" t="str">
        <f t="shared" si="0"/>
        <v>0 caratteri / 3000</v>
      </c>
      <c r="G14" s="47"/>
    </row>
    <row r="15" spans="1:7" x14ac:dyDescent="0.25">
      <c r="A15" s="84" t="s">
        <v>381</v>
      </c>
      <c r="B15" s="94" t="str">
        <f>IF(Partenariato!M4&lt;&gt;"",Partenariato!M4,"")</f>
        <v/>
      </c>
      <c r="C15" s="23" t="s">
        <v>380</v>
      </c>
      <c r="D15" s="23" t="s">
        <v>380</v>
      </c>
      <c r="E15" s="25"/>
      <c r="F15" s="52" t="str">
        <f t="shared" si="0"/>
        <v>0 caratteri / 3000</v>
      </c>
      <c r="G15" s="108"/>
    </row>
    <row r="16" spans="1:7" x14ac:dyDescent="0.25">
      <c r="A16" s="84" t="s">
        <v>382</v>
      </c>
      <c r="B16" s="94" t="str">
        <f>IF(Partenariato!N4&lt;&gt;"",Partenariato!N4,"")</f>
        <v/>
      </c>
      <c r="C16" s="23" t="s">
        <v>380</v>
      </c>
      <c r="D16" s="23" t="s">
        <v>380</v>
      </c>
      <c r="E16" s="25"/>
      <c r="F16" s="52" t="str">
        <f t="shared" si="0"/>
        <v>0 caratteri / 3000</v>
      </c>
      <c r="G16" s="108"/>
    </row>
    <row r="17" spans="1:7" x14ac:dyDescent="0.25">
      <c r="A17" s="84" t="s">
        <v>383</v>
      </c>
      <c r="B17" s="94" t="str">
        <f>IF(Partenariato!O4&lt;&gt;"",Partenariato!O4,"")</f>
        <v/>
      </c>
      <c r="C17" s="23" t="s">
        <v>380</v>
      </c>
      <c r="D17" s="23" t="s">
        <v>380</v>
      </c>
      <c r="E17" s="25"/>
      <c r="F17" s="52" t="str">
        <f t="shared" si="0"/>
        <v>0 caratteri / 3000</v>
      </c>
      <c r="G17" s="47"/>
    </row>
    <row r="18" spans="1:7" x14ac:dyDescent="0.25">
      <c r="A18" s="84" t="s">
        <v>384</v>
      </c>
      <c r="B18" s="94" t="str">
        <f>IF(Partenariato!P4&lt;&gt;"",Partenariato!P4,"")</f>
        <v/>
      </c>
      <c r="C18" s="23" t="s">
        <v>380</v>
      </c>
      <c r="D18" s="23" t="s">
        <v>380</v>
      </c>
      <c r="E18" s="25"/>
      <c r="F18" s="52" t="str">
        <f t="shared" si="0"/>
        <v>0 caratteri / 3000</v>
      </c>
      <c r="G18" s="47"/>
    </row>
    <row r="19" spans="1:7" x14ac:dyDescent="0.25">
      <c r="A19" s="84" t="s">
        <v>385</v>
      </c>
      <c r="B19" s="94" t="str">
        <f>IF(Partenariato!Q4&lt;&gt;"",Partenariato!Q4,"")</f>
        <v/>
      </c>
      <c r="C19" s="23" t="s">
        <v>380</v>
      </c>
      <c r="D19" s="23" t="s">
        <v>380</v>
      </c>
      <c r="E19" s="25"/>
      <c r="F19" s="52" t="str">
        <f t="shared" si="0"/>
        <v>0 caratteri / 3000</v>
      </c>
      <c r="G19" s="47"/>
    </row>
    <row r="20" spans="1:7" x14ac:dyDescent="0.25">
      <c r="A20" s="84" t="s">
        <v>386</v>
      </c>
      <c r="B20" s="94" t="str">
        <f>IF(Partenariato!R4&lt;&gt;"",Partenariato!R4,"")</f>
        <v/>
      </c>
      <c r="C20" s="23" t="s">
        <v>380</v>
      </c>
      <c r="D20" s="23" t="s">
        <v>380</v>
      </c>
      <c r="E20" s="25"/>
      <c r="F20" s="52" t="str">
        <f t="shared" si="0"/>
        <v>0 caratteri / 3000</v>
      </c>
      <c r="G20" s="47"/>
    </row>
    <row r="21" spans="1:7" x14ac:dyDescent="0.25">
      <c r="A21" s="84" t="s">
        <v>387</v>
      </c>
      <c r="B21" s="94" t="str">
        <f>IF(Partenariato!S4&lt;&gt;"",Partenariato!S4,"")</f>
        <v/>
      </c>
      <c r="C21" s="23" t="s">
        <v>380</v>
      </c>
      <c r="D21" s="23" t="s">
        <v>380</v>
      </c>
      <c r="E21" s="25"/>
      <c r="F21" s="52" t="str">
        <f t="shared" si="0"/>
        <v>0 caratteri / 3000</v>
      </c>
      <c r="G21" s="47"/>
    </row>
    <row r="22" spans="1:7" x14ac:dyDescent="0.25">
      <c r="A22" s="84" t="s">
        <v>388</v>
      </c>
      <c r="B22" s="94" t="str">
        <f>IF(Partenariato!T4&lt;&gt;"",Partenariato!T4,"")</f>
        <v/>
      </c>
      <c r="C22" s="23" t="s">
        <v>380</v>
      </c>
      <c r="D22" s="23" t="s">
        <v>380</v>
      </c>
      <c r="E22" s="25"/>
      <c r="F22" s="52" t="str">
        <f t="shared" si="0"/>
        <v>0 caratteri / 3000</v>
      </c>
      <c r="G22" s="47"/>
    </row>
    <row r="23" spans="1:7" x14ac:dyDescent="0.25">
      <c r="A23" s="84" t="s">
        <v>389</v>
      </c>
      <c r="B23" s="94" t="str">
        <f>IF(Partenariato!U4&lt;&gt;"",Partenariato!U4,"")</f>
        <v/>
      </c>
      <c r="C23" s="23" t="s">
        <v>380</v>
      </c>
      <c r="D23" s="23" t="s">
        <v>380</v>
      </c>
      <c r="E23" s="25"/>
      <c r="F23" s="52" t="str">
        <f t="shared" si="0"/>
        <v>0 caratteri / 3000</v>
      </c>
      <c r="G23" s="47"/>
    </row>
    <row r="24" spans="1:7" x14ac:dyDescent="0.25">
      <c r="A24" s="84" t="s">
        <v>390</v>
      </c>
      <c r="B24" s="94" t="str">
        <f>IF(Partenariato!V4&lt;&gt;"",Partenariato!V4,"")</f>
        <v/>
      </c>
      <c r="C24" s="23" t="s">
        <v>380</v>
      </c>
      <c r="D24" s="23" t="s">
        <v>380</v>
      </c>
      <c r="E24" s="25"/>
      <c r="F24" s="52" t="str">
        <f t="shared" si="0"/>
        <v>0 caratteri / 3000</v>
      </c>
      <c r="G24" s="47"/>
    </row>
    <row r="25" spans="1:7" x14ac:dyDescent="0.25">
      <c r="A25" s="84" t="s">
        <v>794</v>
      </c>
      <c r="B25" s="94" t="str">
        <f>IF(Partenariato!W4&lt;&gt;"",Partenariato!W4,"")</f>
        <v/>
      </c>
      <c r="C25" s="23" t="s">
        <v>380</v>
      </c>
      <c r="D25" s="23" t="s">
        <v>380</v>
      </c>
      <c r="E25" s="25"/>
      <c r="F25" s="52" t="str">
        <f t="shared" ref="F25:F54" si="1">LEN(SUBSTITUTE(E25," ",""))&amp; " caratteri / 3000"</f>
        <v>0 caratteri / 3000</v>
      </c>
      <c r="G25" s="47"/>
    </row>
    <row r="26" spans="1:7" x14ac:dyDescent="0.25">
      <c r="A26" s="84" t="s">
        <v>795</v>
      </c>
      <c r="B26" s="94" t="str">
        <f>IF(Partenariato!X4&lt;&gt;"",Partenariato!X4,"")</f>
        <v/>
      </c>
      <c r="C26" s="23" t="s">
        <v>380</v>
      </c>
      <c r="D26" s="23" t="s">
        <v>380</v>
      </c>
      <c r="E26" s="25"/>
      <c r="F26" s="52" t="str">
        <f t="shared" si="1"/>
        <v>0 caratteri / 3000</v>
      </c>
      <c r="G26" s="47"/>
    </row>
    <row r="27" spans="1:7" x14ac:dyDescent="0.25">
      <c r="A27" s="84" t="s">
        <v>796</v>
      </c>
      <c r="B27" s="94" t="str">
        <f>IF(Partenariato!Y4&lt;&gt;"",Partenariato!Y4,"")</f>
        <v/>
      </c>
      <c r="C27" s="23" t="s">
        <v>380</v>
      </c>
      <c r="D27" s="23" t="s">
        <v>380</v>
      </c>
      <c r="E27" s="25"/>
      <c r="F27" s="52" t="str">
        <f t="shared" si="1"/>
        <v>0 caratteri / 3000</v>
      </c>
      <c r="G27" s="47"/>
    </row>
    <row r="28" spans="1:7" x14ac:dyDescent="0.25">
      <c r="A28" s="84" t="s">
        <v>797</v>
      </c>
      <c r="B28" s="94" t="str">
        <f>IF(Partenariato!Z4&lt;&gt;"",Partenariato!Z4,"")</f>
        <v/>
      </c>
      <c r="C28" s="23" t="s">
        <v>380</v>
      </c>
      <c r="D28" s="23" t="s">
        <v>380</v>
      </c>
      <c r="E28" s="25"/>
      <c r="F28" s="52" t="str">
        <f t="shared" si="1"/>
        <v>0 caratteri / 3000</v>
      </c>
      <c r="G28" s="47"/>
    </row>
    <row r="29" spans="1:7" x14ac:dyDescent="0.25">
      <c r="A29" s="84" t="s">
        <v>798</v>
      </c>
      <c r="B29" s="94" t="str">
        <f>IF(Partenariato!AA4&lt;&gt;"",Partenariato!AA4,"")</f>
        <v/>
      </c>
      <c r="C29" s="23" t="s">
        <v>380</v>
      </c>
      <c r="D29" s="23" t="s">
        <v>380</v>
      </c>
      <c r="E29" s="25"/>
      <c r="F29" s="52" t="str">
        <f t="shared" si="1"/>
        <v>0 caratteri / 3000</v>
      </c>
      <c r="G29" s="47"/>
    </row>
    <row r="30" spans="1:7" x14ac:dyDescent="0.25">
      <c r="A30" s="84" t="s">
        <v>799</v>
      </c>
      <c r="B30" s="94" t="str">
        <f>IF(Partenariato!AB4&lt;&gt;"",Partenariato!AB4,"")</f>
        <v/>
      </c>
      <c r="C30" s="23" t="s">
        <v>380</v>
      </c>
      <c r="D30" s="23" t="s">
        <v>380</v>
      </c>
      <c r="E30" s="25"/>
      <c r="F30" s="52" t="str">
        <f t="shared" si="1"/>
        <v>0 caratteri / 3000</v>
      </c>
      <c r="G30" s="47"/>
    </row>
    <row r="31" spans="1:7" x14ac:dyDescent="0.25">
      <c r="A31" s="84" t="s">
        <v>800</v>
      </c>
      <c r="B31" s="94" t="str">
        <f>IF(Partenariato!AC4&lt;&gt;"",Partenariato!AC4,"")</f>
        <v/>
      </c>
      <c r="C31" s="23" t="s">
        <v>380</v>
      </c>
      <c r="D31" s="23" t="s">
        <v>380</v>
      </c>
      <c r="E31" s="25"/>
      <c r="F31" s="52" t="str">
        <f t="shared" si="1"/>
        <v>0 caratteri / 3000</v>
      </c>
      <c r="G31" s="47"/>
    </row>
    <row r="32" spans="1:7" x14ac:dyDescent="0.25">
      <c r="A32" s="84" t="s">
        <v>801</v>
      </c>
      <c r="B32" s="94" t="str">
        <f>IF(Partenariato!AD4&lt;&gt;"",Partenariato!AD4,"")</f>
        <v/>
      </c>
      <c r="C32" s="23" t="s">
        <v>380</v>
      </c>
      <c r="D32" s="23" t="s">
        <v>380</v>
      </c>
      <c r="E32" s="25"/>
      <c r="F32" s="52" t="str">
        <f t="shared" si="1"/>
        <v>0 caratteri / 3000</v>
      </c>
      <c r="G32" s="47"/>
    </row>
    <row r="33" spans="1:7" x14ac:dyDescent="0.25">
      <c r="A33" s="84" t="s">
        <v>802</v>
      </c>
      <c r="B33" s="94" t="str">
        <f>IF(Partenariato!AE4&lt;&gt;"",Partenariato!AE4,"")</f>
        <v/>
      </c>
      <c r="C33" s="23" t="s">
        <v>380</v>
      </c>
      <c r="D33" s="23" t="s">
        <v>380</v>
      </c>
      <c r="E33" s="25"/>
      <c r="F33" s="52" t="str">
        <f t="shared" si="1"/>
        <v>0 caratteri / 3000</v>
      </c>
      <c r="G33" s="47"/>
    </row>
    <row r="34" spans="1:7" x14ac:dyDescent="0.25">
      <c r="A34" s="84" t="s">
        <v>803</v>
      </c>
      <c r="B34" s="94" t="str">
        <f>IF(Partenariato!AF4&lt;&gt;"",Partenariato!AF4,"")</f>
        <v/>
      </c>
      <c r="C34" s="23" t="s">
        <v>380</v>
      </c>
      <c r="D34" s="23" t="s">
        <v>380</v>
      </c>
      <c r="E34" s="25"/>
      <c r="F34" s="52" t="str">
        <f t="shared" si="1"/>
        <v>0 caratteri / 3000</v>
      </c>
      <c r="G34" s="47"/>
    </row>
    <row r="35" spans="1:7" x14ac:dyDescent="0.25">
      <c r="A35" s="84" t="s">
        <v>804</v>
      </c>
      <c r="B35" s="94" t="str">
        <f>IF(Partenariato!AG4&lt;&gt;"",Partenariato!AG4,"")</f>
        <v/>
      </c>
      <c r="C35" s="23" t="s">
        <v>380</v>
      </c>
      <c r="D35" s="23" t="s">
        <v>380</v>
      </c>
      <c r="E35" s="25"/>
      <c r="F35" s="52" t="str">
        <f t="shared" si="1"/>
        <v>0 caratteri / 3000</v>
      </c>
      <c r="G35" s="47"/>
    </row>
    <row r="36" spans="1:7" x14ac:dyDescent="0.25">
      <c r="A36" s="84" t="s">
        <v>805</v>
      </c>
      <c r="B36" s="94" t="str">
        <f>IF(Partenariato!AH4&lt;&gt;"",Partenariato!AH4,"")</f>
        <v/>
      </c>
      <c r="C36" s="23" t="s">
        <v>380</v>
      </c>
      <c r="D36" s="23" t="s">
        <v>380</v>
      </c>
      <c r="E36" s="25"/>
      <c r="F36" s="52" t="str">
        <f t="shared" si="1"/>
        <v>0 caratteri / 3000</v>
      </c>
      <c r="G36" s="47"/>
    </row>
    <row r="37" spans="1:7" x14ac:dyDescent="0.25">
      <c r="A37" s="84" t="s">
        <v>806</v>
      </c>
      <c r="B37" s="94" t="str">
        <f>IF(Partenariato!AI4&lt;&gt;"",Partenariato!AI4,"")</f>
        <v/>
      </c>
      <c r="C37" s="23" t="s">
        <v>380</v>
      </c>
      <c r="D37" s="23" t="s">
        <v>380</v>
      </c>
      <c r="E37" s="25"/>
      <c r="F37" s="52" t="str">
        <f t="shared" si="1"/>
        <v>0 caratteri / 3000</v>
      </c>
      <c r="G37" s="47"/>
    </row>
    <row r="38" spans="1:7" x14ac:dyDescent="0.25">
      <c r="A38" s="84" t="s">
        <v>807</v>
      </c>
      <c r="B38" s="94" t="str">
        <f>IF(Partenariato!AJ4&lt;&gt;"",Partenariato!AJ4,"")</f>
        <v/>
      </c>
      <c r="C38" s="23" t="s">
        <v>380</v>
      </c>
      <c r="D38" s="23" t="s">
        <v>380</v>
      </c>
      <c r="E38" s="25"/>
      <c r="F38" s="52" t="str">
        <f t="shared" si="1"/>
        <v>0 caratteri / 3000</v>
      </c>
      <c r="G38" s="47"/>
    </row>
    <row r="39" spans="1:7" x14ac:dyDescent="0.25">
      <c r="A39" s="84" t="s">
        <v>808</v>
      </c>
      <c r="B39" s="94" t="str">
        <f>IF(Partenariato!AK4&lt;&gt;"",Partenariato!AK4,"")</f>
        <v/>
      </c>
      <c r="C39" s="23" t="s">
        <v>380</v>
      </c>
      <c r="D39" s="23" t="s">
        <v>380</v>
      </c>
      <c r="E39" s="25"/>
      <c r="F39" s="52" t="str">
        <f t="shared" si="1"/>
        <v>0 caratteri / 3000</v>
      </c>
      <c r="G39" s="47"/>
    </row>
    <row r="40" spans="1:7" x14ac:dyDescent="0.25">
      <c r="A40" s="84" t="s">
        <v>809</v>
      </c>
      <c r="B40" s="94" t="str">
        <f>IF(Partenariato!AL4&lt;&gt;"",Partenariato!AL4,"")</f>
        <v/>
      </c>
      <c r="C40" s="23" t="s">
        <v>380</v>
      </c>
      <c r="D40" s="23" t="s">
        <v>380</v>
      </c>
      <c r="E40" s="25"/>
      <c r="F40" s="52" t="str">
        <f t="shared" si="1"/>
        <v>0 caratteri / 3000</v>
      </c>
      <c r="G40" s="47"/>
    </row>
    <row r="41" spans="1:7" x14ac:dyDescent="0.25">
      <c r="A41" s="84" t="s">
        <v>810</v>
      </c>
      <c r="B41" s="94" t="str">
        <f>IF(Partenariato!AM4&lt;&gt;"",Partenariato!AM4,"")</f>
        <v/>
      </c>
      <c r="C41" s="23" t="s">
        <v>380</v>
      </c>
      <c r="D41" s="23" t="s">
        <v>380</v>
      </c>
      <c r="E41" s="25"/>
      <c r="F41" s="52" t="str">
        <f t="shared" si="1"/>
        <v>0 caratteri / 3000</v>
      </c>
      <c r="G41" s="47"/>
    </row>
    <row r="42" spans="1:7" x14ac:dyDescent="0.25">
      <c r="A42" s="84" t="s">
        <v>811</v>
      </c>
      <c r="B42" s="94" t="str">
        <f>IF(Partenariato!AN4&lt;&gt;"",Partenariato!AN4,"")</f>
        <v/>
      </c>
      <c r="C42" s="23" t="s">
        <v>380</v>
      </c>
      <c r="D42" s="23" t="s">
        <v>380</v>
      </c>
      <c r="E42" s="25"/>
      <c r="F42" s="52" t="str">
        <f t="shared" si="1"/>
        <v>0 caratteri / 3000</v>
      </c>
      <c r="G42" s="47"/>
    </row>
    <row r="43" spans="1:7" x14ac:dyDescent="0.25">
      <c r="A43" s="84" t="s">
        <v>812</v>
      </c>
      <c r="B43" s="94" t="str">
        <f>IF(Partenariato!AO4&lt;&gt;"",Partenariato!AO4,"")</f>
        <v/>
      </c>
      <c r="C43" s="23" t="s">
        <v>380</v>
      </c>
      <c r="D43" s="23" t="s">
        <v>380</v>
      </c>
      <c r="E43" s="25"/>
      <c r="F43" s="52" t="str">
        <f t="shared" si="1"/>
        <v>0 caratteri / 3000</v>
      </c>
      <c r="G43" s="47"/>
    </row>
    <row r="44" spans="1:7" x14ac:dyDescent="0.25">
      <c r="A44" s="84" t="s">
        <v>813</v>
      </c>
      <c r="B44" s="94" t="str">
        <f>IF(Partenariato!AP4&lt;&gt;"",Partenariato!AP4,"")</f>
        <v/>
      </c>
      <c r="C44" s="23" t="s">
        <v>380</v>
      </c>
      <c r="D44" s="23" t="s">
        <v>380</v>
      </c>
      <c r="E44" s="25"/>
      <c r="F44" s="52" t="str">
        <f t="shared" si="1"/>
        <v>0 caratteri / 3000</v>
      </c>
      <c r="G44" s="47"/>
    </row>
    <row r="45" spans="1:7" x14ac:dyDescent="0.25">
      <c r="A45" s="84" t="s">
        <v>814</v>
      </c>
      <c r="B45" s="94" t="str">
        <f>IF(Partenariato!AQ4&lt;&gt;"",Partenariato!AQ4,"")</f>
        <v/>
      </c>
      <c r="C45" s="23" t="s">
        <v>380</v>
      </c>
      <c r="D45" s="23" t="s">
        <v>380</v>
      </c>
      <c r="E45" s="25"/>
      <c r="F45" s="52" t="str">
        <f t="shared" si="1"/>
        <v>0 caratteri / 3000</v>
      </c>
      <c r="G45" s="47"/>
    </row>
    <row r="46" spans="1:7" x14ac:dyDescent="0.25">
      <c r="A46" s="84" t="s">
        <v>815</v>
      </c>
      <c r="B46" s="94" t="str">
        <f>IF(Partenariato!AR4&lt;&gt;"",Partenariato!AR4,"")</f>
        <v/>
      </c>
      <c r="C46" s="23" t="s">
        <v>380</v>
      </c>
      <c r="D46" s="23" t="s">
        <v>380</v>
      </c>
      <c r="E46" s="25"/>
      <c r="F46" s="52" t="str">
        <f t="shared" si="1"/>
        <v>0 caratteri / 3000</v>
      </c>
      <c r="G46" s="47"/>
    </row>
    <row r="47" spans="1:7" x14ac:dyDescent="0.25">
      <c r="A47" s="84" t="s">
        <v>816</v>
      </c>
      <c r="B47" s="94" t="str">
        <f>IF(Partenariato!AS4&lt;&gt;"",Partenariato!AS4,"")</f>
        <v/>
      </c>
      <c r="C47" s="23" t="s">
        <v>380</v>
      </c>
      <c r="D47" s="23" t="s">
        <v>380</v>
      </c>
      <c r="E47" s="25"/>
      <c r="F47" s="52" t="str">
        <f t="shared" si="1"/>
        <v>0 caratteri / 3000</v>
      </c>
      <c r="G47" s="47"/>
    </row>
    <row r="48" spans="1:7" x14ac:dyDescent="0.25">
      <c r="A48" s="84" t="s">
        <v>817</v>
      </c>
      <c r="B48" s="94" t="str">
        <f>IF(Partenariato!AT4&lt;&gt;"",Partenariato!AT4,"")</f>
        <v/>
      </c>
      <c r="C48" s="23" t="s">
        <v>380</v>
      </c>
      <c r="D48" s="23" t="s">
        <v>380</v>
      </c>
      <c r="E48" s="25"/>
      <c r="F48" s="52" t="str">
        <f t="shared" si="1"/>
        <v>0 caratteri / 3000</v>
      </c>
      <c r="G48" s="47"/>
    </row>
    <row r="49" spans="1:7" x14ac:dyDescent="0.25">
      <c r="A49" s="84" t="s">
        <v>818</v>
      </c>
      <c r="B49" s="94" t="str">
        <f>IF(Partenariato!AU4&lt;&gt;"",Partenariato!AU4,"")</f>
        <v/>
      </c>
      <c r="C49" s="23" t="s">
        <v>380</v>
      </c>
      <c r="D49" s="23" t="s">
        <v>380</v>
      </c>
      <c r="E49" s="25"/>
      <c r="F49" s="52" t="str">
        <f t="shared" si="1"/>
        <v>0 caratteri / 3000</v>
      </c>
      <c r="G49" s="47"/>
    </row>
    <row r="50" spans="1:7" x14ac:dyDescent="0.25">
      <c r="A50" s="84" t="s">
        <v>819</v>
      </c>
      <c r="B50" s="94" t="str">
        <f>IF(Partenariato!AV4&lt;&gt;"",Partenariato!AV4,"")</f>
        <v/>
      </c>
      <c r="C50" s="23" t="s">
        <v>380</v>
      </c>
      <c r="D50" s="23" t="s">
        <v>380</v>
      </c>
      <c r="E50" s="25"/>
      <c r="F50" s="52" t="str">
        <f t="shared" si="1"/>
        <v>0 caratteri / 3000</v>
      </c>
      <c r="G50" s="47"/>
    </row>
    <row r="51" spans="1:7" x14ac:dyDescent="0.25">
      <c r="A51" s="84" t="s">
        <v>820</v>
      </c>
      <c r="B51" s="94" t="str">
        <f>IF(Partenariato!AW4&lt;&gt;"",Partenariato!AW4,"")</f>
        <v/>
      </c>
      <c r="C51" s="23" t="s">
        <v>380</v>
      </c>
      <c r="D51" s="23" t="s">
        <v>380</v>
      </c>
      <c r="E51" s="25"/>
      <c r="F51" s="52" t="str">
        <f t="shared" si="1"/>
        <v>0 caratteri / 3000</v>
      </c>
      <c r="G51" s="47"/>
    </row>
    <row r="52" spans="1:7" x14ac:dyDescent="0.25">
      <c r="A52" s="84" t="s">
        <v>821</v>
      </c>
      <c r="B52" s="94" t="str">
        <f>IF(Partenariato!AX4&lt;&gt;"",Partenariato!AX4,"")</f>
        <v/>
      </c>
      <c r="C52" s="23" t="s">
        <v>380</v>
      </c>
      <c r="D52" s="23" t="s">
        <v>380</v>
      </c>
      <c r="E52" s="25"/>
      <c r="F52" s="52" t="str">
        <f t="shared" si="1"/>
        <v>0 caratteri / 3000</v>
      </c>
      <c r="G52" s="47"/>
    </row>
    <row r="53" spans="1:7" x14ac:dyDescent="0.25">
      <c r="A53" s="84" t="s">
        <v>822</v>
      </c>
      <c r="B53" s="94" t="str">
        <f>IF(Partenariato!AY4&lt;&gt;"",Partenariato!AY4,"")</f>
        <v/>
      </c>
      <c r="C53" s="23" t="s">
        <v>380</v>
      </c>
      <c r="D53" s="23" t="s">
        <v>380</v>
      </c>
      <c r="E53" s="25"/>
      <c r="F53" s="52" t="str">
        <f t="shared" si="1"/>
        <v>0 caratteri / 3000</v>
      </c>
      <c r="G53" s="47"/>
    </row>
    <row r="54" spans="1:7" x14ac:dyDescent="0.25">
      <c r="A54" s="84" t="s">
        <v>823</v>
      </c>
      <c r="B54" s="94" t="str">
        <f>IF(Partenariato!AZ4&lt;&gt;"",Partenariato!AZ4,"")</f>
        <v/>
      </c>
      <c r="C54" s="23" t="s">
        <v>380</v>
      </c>
      <c r="D54" s="23" t="s">
        <v>380</v>
      </c>
      <c r="E54" s="25"/>
      <c r="F54" s="52" t="str">
        <f t="shared" si="1"/>
        <v>0 caratteri / 3000</v>
      </c>
      <c r="G54" s="47"/>
    </row>
  </sheetData>
  <sheetProtection algorithmName="SHA-512" hashValue="ZJXgSVaIyP1TKmnfKWcVIFjJSqYgVGmF+aB4jerAx85KWIMowpPJkafyGRV73PrY0w/mon9DMqJJbX76lKkLmg==" saltValue="vJzlrUN9TNPzQCzb0p3p8A==" spinCount="100000" sheet="1" scenarios="1" insertHyperlinks="0"/>
  <conditionalFormatting sqref="F4">
    <cfRule type="expression" dxfId="110" priority="2500">
      <formula>LEN(SUBSTITUTE($E$4," ",""))&gt;3000</formula>
    </cfRule>
  </conditionalFormatting>
  <conditionalFormatting sqref="F5">
    <cfRule type="expression" dxfId="109" priority="2501">
      <formula>LEN(SUBSTITUTE($E$5," ",""))&gt;3000</formula>
    </cfRule>
  </conditionalFormatting>
  <conditionalFormatting sqref="F6">
    <cfRule type="expression" dxfId="108" priority="2502">
      <formula>LEN(SUBSTITUTE($E$6," ",""))&gt;3000</formula>
    </cfRule>
  </conditionalFormatting>
  <conditionalFormatting sqref="F7">
    <cfRule type="expression" dxfId="107" priority="2503">
      <formula>LEN(SUBSTITUTE($E$7," ",""))&gt;3000</formula>
    </cfRule>
  </conditionalFormatting>
  <conditionalFormatting sqref="F8">
    <cfRule type="expression" dxfId="106" priority="2504">
      <formula>LEN(SUBSTITUTE($E$8," ",""))&gt;3000</formula>
    </cfRule>
  </conditionalFormatting>
  <conditionalFormatting sqref="F9">
    <cfRule type="expression" dxfId="105" priority="2505">
      <formula>LEN(SUBSTITUTE($E$9," ",""))&gt;3000</formula>
    </cfRule>
  </conditionalFormatting>
  <conditionalFormatting sqref="F10">
    <cfRule type="expression" dxfId="104" priority="2506">
      <formula>LEN(SUBSTITUTE($E$10," ",""))&gt;3000</formula>
    </cfRule>
  </conditionalFormatting>
  <conditionalFormatting sqref="F11">
    <cfRule type="expression" dxfId="103" priority="2507">
      <formula>LEN(SUBSTITUTE($E$11," ",""))&gt;3000</formula>
    </cfRule>
  </conditionalFormatting>
  <conditionalFormatting sqref="F12">
    <cfRule type="expression" dxfId="102" priority="2508">
      <formula>LEN(SUBSTITUTE($E$12," ",""))&gt;3000</formula>
    </cfRule>
  </conditionalFormatting>
  <conditionalFormatting sqref="F13">
    <cfRule type="expression" dxfId="101" priority="2509">
      <formula>LEN(SUBSTITUTE($E$13," ",""))&gt;3000</formula>
    </cfRule>
  </conditionalFormatting>
  <conditionalFormatting sqref="F14">
    <cfRule type="expression" dxfId="100" priority="2510">
      <formula>LEN(SUBSTITUTE($E$14," ",""))&gt;3000</formula>
    </cfRule>
  </conditionalFormatting>
  <conditionalFormatting sqref="F15">
    <cfRule type="expression" dxfId="99" priority="2511">
      <formula>LEN(SUBSTITUTE($E$15," ",""))&gt;3000</formula>
    </cfRule>
  </conditionalFormatting>
  <conditionalFormatting sqref="F16">
    <cfRule type="expression" dxfId="98" priority="2512">
      <formula>LEN(SUBSTITUTE($E$16," ",""))&gt;3000</formula>
    </cfRule>
  </conditionalFormatting>
  <conditionalFormatting sqref="F17">
    <cfRule type="expression" dxfId="97" priority="2513">
      <formula>LEN(SUBSTITUTE($E$17," ",""))&gt;3000</formula>
    </cfRule>
  </conditionalFormatting>
  <conditionalFormatting sqref="F18">
    <cfRule type="expression" dxfId="96" priority="2514">
      <formula>LEN(SUBSTITUTE($E$18," ",""))&gt;3000</formula>
    </cfRule>
  </conditionalFormatting>
  <conditionalFormatting sqref="F19">
    <cfRule type="expression" dxfId="95" priority="2515">
      <formula>LEN(SUBSTITUTE($E$19," ",""))&gt;3000</formula>
    </cfRule>
  </conditionalFormatting>
  <conditionalFormatting sqref="F20">
    <cfRule type="expression" dxfId="94" priority="2516">
      <formula>LEN(SUBSTITUTE($E$20," ",""))&gt;3000</formula>
    </cfRule>
  </conditionalFormatting>
  <conditionalFormatting sqref="F21">
    <cfRule type="expression" dxfId="93" priority="2517">
      <formula>LEN(SUBSTITUTE($E$21," ",""))&gt;3000</formula>
    </cfRule>
  </conditionalFormatting>
  <conditionalFormatting sqref="F22">
    <cfRule type="expression" dxfId="92" priority="2518">
      <formula>LEN(SUBSTITUTE($E$22," ",""))&gt;3000</formula>
    </cfRule>
  </conditionalFormatting>
  <conditionalFormatting sqref="F23">
    <cfRule type="expression" dxfId="91" priority="2519">
      <formula>LEN(SUBSTITUTE($E$23," ",""))&gt;3000</formula>
    </cfRule>
  </conditionalFormatting>
  <conditionalFormatting sqref="F24">
    <cfRule type="expression" dxfId="90" priority="2520">
      <formula>LEN(SUBSTITUTE($E$24," ",""))&gt;3000</formula>
    </cfRule>
  </conditionalFormatting>
  <conditionalFormatting sqref="F25">
    <cfRule type="expression" dxfId="89" priority="2521">
      <formula>LEN(SUBSTITUTE($E$25," ",""))&gt;3000</formula>
    </cfRule>
  </conditionalFormatting>
  <conditionalFormatting sqref="F26">
    <cfRule type="expression" dxfId="88" priority="2522">
      <formula>LEN(SUBSTITUTE($E$26," ",""))&gt;3000</formula>
    </cfRule>
  </conditionalFormatting>
  <conditionalFormatting sqref="F27">
    <cfRule type="expression" dxfId="87" priority="2523">
      <formula>LEN(SUBSTITUTE($E$27," ",""))&gt;3000</formula>
    </cfRule>
  </conditionalFormatting>
  <conditionalFormatting sqref="F28">
    <cfRule type="expression" dxfId="86" priority="2524">
      <formula>LEN(SUBSTITUTE($E$28," ",""))&gt;3000</formula>
    </cfRule>
  </conditionalFormatting>
  <conditionalFormatting sqref="F29">
    <cfRule type="expression" dxfId="85" priority="2525">
      <formula>LEN(SUBSTITUTE($E$29," ",""))&gt;3000</formula>
    </cfRule>
  </conditionalFormatting>
  <conditionalFormatting sqref="F30">
    <cfRule type="expression" dxfId="84" priority="2526">
      <formula>LEN(SUBSTITUTE($E$30," ",""))&gt;3000</formula>
    </cfRule>
  </conditionalFormatting>
  <conditionalFormatting sqref="F31">
    <cfRule type="expression" dxfId="83" priority="2527">
      <formula>LEN(SUBSTITUTE($E$31," ",""))&gt;3000</formula>
    </cfRule>
  </conditionalFormatting>
  <conditionalFormatting sqref="F32">
    <cfRule type="expression" dxfId="82" priority="2528">
      <formula>LEN(SUBSTITUTE($E$32," ",""))&gt;3000</formula>
    </cfRule>
  </conditionalFormatting>
  <conditionalFormatting sqref="F33">
    <cfRule type="expression" dxfId="81" priority="2529">
      <formula>LEN(SUBSTITUTE($E$33," ",""))&gt;3000</formula>
    </cfRule>
  </conditionalFormatting>
  <conditionalFormatting sqref="F34">
    <cfRule type="expression" dxfId="80" priority="2530">
      <formula>LEN(SUBSTITUTE($E$34," ",""))&gt;3000</formula>
    </cfRule>
  </conditionalFormatting>
  <conditionalFormatting sqref="F35">
    <cfRule type="expression" dxfId="79" priority="2531">
      <formula>LEN(SUBSTITUTE($E$35," ",""))&gt;3000</formula>
    </cfRule>
  </conditionalFormatting>
  <conditionalFormatting sqref="F36">
    <cfRule type="expression" dxfId="78" priority="2532">
      <formula>LEN(SUBSTITUTE($E$36," ",""))&gt;3000</formula>
    </cfRule>
  </conditionalFormatting>
  <conditionalFormatting sqref="F37">
    <cfRule type="expression" dxfId="77" priority="2533">
      <formula>LEN(SUBSTITUTE($E$37," ",""))&gt;3000</formula>
    </cfRule>
  </conditionalFormatting>
  <conditionalFormatting sqref="F38">
    <cfRule type="expression" dxfId="76" priority="2534">
      <formula>LEN(SUBSTITUTE($E$38," ",""))&gt;3000</formula>
    </cfRule>
  </conditionalFormatting>
  <conditionalFormatting sqref="F39">
    <cfRule type="expression" dxfId="75" priority="2535">
      <formula>LEN(SUBSTITUTE($E$39," ",""))&gt;3000</formula>
    </cfRule>
  </conditionalFormatting>
  <conditionalFormatting sqref="F40">
    <cfRule type="expression" dxfId="74" priority="2536">
      <formula>LEN(SUBSTITUTE($E$40," ",""))&gt;3000</formula>
    </cfRule>
  </conditionalFormatting>
  <conditionalFormatting sqref="F41">
    <cfRule type="expression" dxfId="73" priority="2537">
      <formula>LEN(SUBSTITUTE($E$41," ",""))&gt;3000</formula>
    </cfRule>
  </conditionalFormatting>
  <conditionalFormatting sqref="F42">
    <cfRule type="expression" dxfId="72" priority="2538">
      <formula>LEN(SUBSTITUTE($E$42," ",""))&gt;3000</formula>
    </cfRule>
  </conditionalFormatting>
  <conditionalFormatting sqref="F43">
    <cfRule type="expression" dxfId="71" priority="2539">
      <formula>LEN(SUBSTITUTE($E$43," ",""))&gt;3000</formula>
    </cfRule>
  </conditionalFormatting>
  <conditionalFormatting sqref="F44">
    <cfRule type="expression" dxfId="70" priority="2540">
      <formula>LEN(SUBSTITUTE($E$44," ",""))&gt;3000</formula>
    </cfRule>
  </conditionalFormatting>
  <conditionalFormatting sqref="F45">
    <cfRule type="expression" dxfId="69" priority="2541">
      <formula>LEN(SUBSTITUTE($E$45," ",""))&gt;3000</formula>
    </cfRule>
  </conditionalFormatting>
  <conditionalFormatting sqref="F46">
    <cfRule type="expression" dxfId="68" priority="2542">
      <formula>LEN(SUBSTITUTE($E$46," ",""))&gt;3000</formula>
    </cfRule>
  </conditionalFormatting>
  <conditionalFormatting sqref="F47">
    <cfRule type="expression" dxfId="67" priority="2543">
      <formula>LEN(SUBSTITUTE($E$47," ",""))&gt;3000</formula>
    </cfRule>
  </conditionalFormatting>
  <conditionalFormatting sqref="F48">
    <cfRule type="expression" dxfId="66" priority="2544">
      <formula>LEN(SUBSTITUTE($E$48," ",""))&gt;3000</formula>
    </cfRule>
  </conditionalFormatting>
  <conditionalFormatting sqref="F49">
    <cfRule type="expression" dxfId="65" priority="2545">
      <formula>LEN(SUBSTITUTE($E$49," ",""))&gt;3000</formula>
    </cfRule>
  </conditionalFormatting>
  <conditionalFormatting sqref="F50">
    <cfRule type="expression" dxfId="64" priority="2546">
      <formula>LEN(SUBSTITUTE($E$50," ",""))&gt;3000</formula>
    </cfRule>
  </conditionalFormatting>
  <conditionalFormatting sqref="F51">
    <cfRule type="expression" dxfId="63" priority="2547">
      <formula>LEN(SUBSTITUTE($E$51," ",""))&gt;3000</formula>
    </cfRule>
  </conditionalFormatting>
  <conditionalFormatting sqref="F52">
    <cfRule type="expression" dxfId="62" priority="2548">
      <formula>LEN(SUBSTITUTE($E$52," ",""))&gt;3000</formula>
    </cfRule>
  </conditionalFormatting>
  <conditionalFormatting sqref="F53">
    <cfRule type="expression" dxfId="61" priority="2549">
      <formula>LEN(SUBSTITUTE($E$53," ",""))&gt;3000</formula>
    </cfRule>
  </conditionalFormatting>
  <conditionalFormatting sqref="F54">
    <cfRule type="expression" dxfId="60" priority="2550">
      <formula>LEN(SUBSTITUTE($E$54," ",""))&gt;3000</formula>
    </cfRule>
  </conditionalFormatting>
  <dataValidations count="1">
    <dataValidation operator="lessThanOrEqual" allowBlank="1" showInputMessage="1" showErrorMessage="1" promptTitle="Max 3000 caratteri" prompt="Esperienza pregressa sui temi del GO e/o partecipazione a eventuali progetti di R&amp;S; max 5 pubblicazioni più importanti in merito" sqref="E4:E54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Risposte!$A$1:$A$3</xm:f>
          </x14:formula1>
          <xm:sqref>C25:D54 C4:D24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tabColor rgb="FF00B0F0"/>
  </sheetPr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678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FxcMEB2sGQs3TxrmBtJuMuFJyUGika2wJ47HIDpPkR9ubnAgp5yJqEh3wl/JBJrVKu09MTpnny79DEqGqSLjkw==" saltValue="xIhVcV0QUKXkx+AH5d7xwg==" spinCount="100000" sheet="1" scenarios="1" insertHyperlinks="0"/>
  <dataConsolidate/>
  <mergeCells count="1">
    <mergeCell ref="A3:B3"/>
  </mergeCells>
  <conditionalFormatting sqref="C5">
    <cfRule type="expression" dxfId="59" priority="292">
      <formula>LEN(SUBSTITUTE($B$5," ",""))&gt;1000</formula>
    </cfRule>
  </conditionalFormatting>
  <conditionalFormatting sqref="C7">
    <cfRule type="expression" dxfId="58" priority="293">
      <formula>LEN(SUBSTITUTE($B$7," ",""))&gt;1000</formula>
    </cfRule>
  </conditionalFormatting>
  <conditionalFormatting sqref="C29">
    <cfRule type="expression" dxfId="57" priority="294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D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19921875" defaultRowHeight="13.2" x14ac:dyDescent="0.25"/>
  <cols>
    <col min="1" max="1" width="39.8984375" style="2" customWidth="1"/>
    <col min="2" max="2" width="53.3984375" style="8" customWidth="1"/>
    <col min="3" max="3" width="18.19921875" style="2" customWidth="1"/>
    <col min="4" max="4" width="12.3984375" style="2" customWidth="1"/>
    <col min="5" max="5" width="25.69921875" style="2" customWidth="1"/>
    <col min="6" max="6" width="12.19921875" style="2" customWidth="1"/>
    <col min="7" max="16384" width="11.19921875" style="2"/>
  </cols>
  <sheetData>
    <row r="1" spans="1:4" ht="21" x14ac:dyDescent="0.4">
      <c r="A1" s="99" t="s">
        <v>679</v>
      </c>
      <c r="B1" s="19" t="s">
        <v>651</v>
      </c>
      <c r="C1" s="47"/>
      <c r="D1" s="47"/>
    </row>
    <row r="2" spans="1:4" ht="21" x14ac:dyDescent="0.4">
      <c r="A2" s="99"/>
      <c r="B2" s="54"/>
      <c r="C2" s="47"/>
      <c r="D2" s="47"/>
    </row>
    <row r="3" spans="1:4" ht="30" customHeight="1" x14ac:dyDescent="0.25">
      <c r="A3" s="182" t="s">
        <v>742</v>
      </c>
      <c r="B3" s="182"/>
      <c r="C3" s="47"/>
      <c r="D3" s="47"/>
    </row>
    <row r="4" spans="1:4" x14ac:dyDescent="0.25">
      <c r="A4" s="47"/>
      <c r="B4" s="54"/>
      <c r="C4" s="47"/>
      <c r="D4" s="47"/>
    </row>
    <row r="5" spans="1:4" x14ac:dyDescent="0.25">
      <c r="A5" s="63" t="s">
        <v>376</v>
      </c>
      <c r="B5" s="9"/>
      <c r="C5" s="52" t="str">
        <f>LEN(SUBSTITUTE(B5," ",""))&amp; " caratteri / 1000"</f>
        <v>0 caratteri / 1000</v>
      </c>
      <c r="D5" s="47"/>
    </row>
    <row r="6" spans="1:4" x14ac:dyDescent="0.25">
      <c r="A6" s="109"/>
      <c r="B6" s="62"/>
      <c r="C6" s="47"/>
      <c r="D6" s="47"/>
    </row>
    <row r="7" spans="1:4" x14ac:dyDescent="0.25">
      <c r="A7" s="63" t="s">
        <v>637</v>
      </c>
      <c r="B7" s="9"/>
      <c r="C7" s="52" t="str">
        <f>LEN(SUBSTITUTE(B7," ",""))&amp; " caratteri / 1000"</f>
        <v>0 caratteri / 1000</v>
      </c>
      <c r="D7" s="68" t="s">
        <v>378</v>
      </c>
    </row>
    <row r="8" spans="1:4" x14ac:dyDescent="0.25">
      <c r="A8" s="109"/>
      <c r="B8" s="62"/>
      <c r="C8" s="47"/>
      <c r="D8" s="47"/>
    </row>
    <row r="9" spans="1:4" x14ac:dyDescent="0.25">
      <c r="A9" s="110" t="s">
        <v>251</v>
      </c>
      <c r="B9" s="9" t="s">
        <v>380</v>
      </c>
      <c r="C9" s="47"/>
      <c r="D9" s="47"/>
    </row>
    <row r="10" spans="1:4" x14ac:dyDescent="0.25">
      <c r="A10" s="110"/>
      <c r="B10" s="11"/>
      <c r="C10" s="47"/>
      <c r="D10" s="47"/>
    </row>
    <row r="11" spans="1:4" x14ac:dyDescent="0.25">
      <c r="A11" s="109"/>
      <c r="B11" s="62"/>
      <c r="C11" s="47"/>
      <c r="D11" s="111"/>
    </row>
    <row r="12" spans="1:4" x14ac:dyDescent="0.25">
      <c r="A12" s="110" t="s">
        <v>574</v>
      </c>
      <c r="B12" s="62"/>
      <c r="C12" s="47"/>
      <c r="D12" s="47"/>
    </row>
    <row r="13" spans="1:4" x14ac:dyDescent="0.25">
      <c r="A13" s="72" t="s">
        <v>575</v>
      </c>
      <c r="B13" s="35" t="s">
        <v>380</v>
      </c>
      <c r="C13" s="47"/>
      <c r="D13" s="47"/>
    </row>
    <row r="14" spans="1:4" x14ac:dyDescent="0.25">
      <c r="A14" s="72" t="s">
        <v>250</v>
      </c>
      <c r="B14" s="9"/>
      <c r="C14" s="112"/>
      <c r="D14" s="47"/>
    </row>
    <row r="15" spans="1:4" x14ac:dyDescent="0.25">
      <c r="A15" s="113"/>
      <c r="B15" s="62"/>
      <c r="C15" s="112"/>
      <c r="D15" s="47"/>
    </row>
    <row r="16" spans="1:4" x14ac:dyDescent="0.25">
      <c r="A16" s="72" t="s">
        <v>576</v>
      </c>
      <c r="B16" s="35" t="s">
        <v>380</v>
      </c>
      <c r="C16" s="68" t="s">
        <v>401</v>
      </c>
      <c r="D16" s="47"/>
    </row>
    <row r="17" spans="1:4" x14ac:dyDescent="0.25">
      <c r="A17" s="72" t="s">
        <v>250</v>
      </c>
      <c r="B17" s="9"/>
      <c r="C17" s="68"/>
      <c r="D17" s="47"/>
    </row>
    <row r="18" spans="1:4" x14ac:dyDescent="0.25">
      <c r="A18" s="113"/>
      <c r="B18" s="62"/>
      <c r="C18" s="68"/>
      <c r="D18" s="47"/>
    </row>
    <row r="19" spans="1:4" x14ac:dyDescent="0.25">
      <c r="A19" s="72" t="s">
        <v>577</v>
      </c>
      <c r="B19" s="35" t="s">
        <v>380</v>
      </c>
      <c r="C19" s="68" t="s">
        <v>401</v>
      </c>
      <c r="D19" s="47"/>
    </row>
    <row r="20" spans="1:4" x14ac:dyDescent="0.25">
      <c r="A20" s="72" t="s">
        <v>250</v>
      </c>
      <c r="B20" s="9"/>
      <c r="C20" s="47"/>
      <c r="D20" s="47"/>
    </row>
    <row r="21" spans="1:4" x14ac:dyDescent="0.25">
      <c r="A21" s="109"/>
      <c r="B21" s="62"/>
      <c r="C21" s="47"/>
      <c r="D21" s="47"/>
    </row>
    <row r="22" spans="1:4" x14ac:dyDescent="0.25">
      <c r="A22" s="110" t="s">
        <v>587</v>
      </c>
      <c r="B22" s="62"/>
      <c r="C22" s="47"/>
      <c r="D22" s="47"/>
    </row>
    <row r="23" spans="1:4" x14ac:dyDescent="0.25">
      <c r="A23" s="72" t="s">
        <v>578</v>
      </c>
      <c r="B23" s="9" t="s">
        <v>380</v>
      </c>
      <c r="C23" s="47"/>
      <c r="D23" s="47"/>
    </row>
    <row r="24" spans="1:4" x14ac:dyDescent="0.25">
      <c r="A24" s="72"/>
      <c r="B24" s="10"/>
      <c r="C24" s="47"/>
      <c r="D24" s="47"/>
    </row>
    <row r="25" spans="1:4" x14ac:dyDescent="0.25">
      <c r="A25" s="72"/>
      <c r="B25" s="62"/>
      <c r="C25" s="47"/>
      <c r="D25" s="47"/>
    </row>
    <row r="26" spans="1:4" x14ac:dyDescent="0.25">
      <c r="A26" s="72" t="s">
        <v>579</v>
      </c>
      <c r="B26" s="9" t="s">
        <v>380</v>
      </c>
      <c r="C26" s="68" t="s">
        <v>401</v>
      </c>
      <c r="D26" s="47"/>
    </row>
    <row r="27" spans="1:4" x14ac:dyDescent="0.25">
      <c r="A27" s="72"/>
      <c r="B27" s="10"/>
      <c r="C27" s="47"/>
      <c r="D27" s="47"/>
    </row>
    <row r="28" spans="1:4" x14ac:dyDescent="0.25">
      <c r="A28" s="109"/>
      <c r="B28" s="62"/>
      <c r="C28" s="47"/>
      <c r="D28" s="47"/>
    </row>
    <row r="29" spans="1:4" x14ac:dyDescent="0.25">
      <c r="A29" s="110" t="s">
        <v>710</v>
      </c>
      <c r="B29" s="9"/>
      <c r="C29" s="52" t="str">
        <f>LEN(SUBSTITUTE(B29," ",""))&amp; " caratteri / 1000"</f>
        <v>0 caratteri / 1000</v>
      </c>
      <c r="D29" s="47"/>
    </row>
    <row r="30" spans="1:4" x14ac:dyDescent="0.25">
      <c r="A30" s="109"/>
      <c r="B30" s="62"/>
      <c r="C30" s="47"/>
      <c r="D30" s="47"/>
    </row>
    <row r="31" spans="1:4" x14ac:dyDescent="0.25">
      <c r="A31" s="114" t="s">
        <v>581</v>
      </c>
      <c r="B31" s="114"/>
      <c r="C31" s="52"/>
      <c r="D31" s="47"/>
    </row>
    <row r="32" spans="1:4" x14ac:dyDescent="0.25">
      <c r="A32" s="52" t="s">
        <v>342</v>
      </c>
      <c r="B32" s="36" t="s">
        <v>380</v>
      </c>
      <c r="C32" s="52"/>
      <c r="D32" s="47"/>
    </row>
    <row r="33" spans="1:4" x14ac:dyDescent="0.25">
      <c r="A33" s="69"/>
      <c r="B33" s="11"/>
      <c r="C33" s="52"/>
      <c r="D33" s="47"/>
    </row>
    <row r="34" spans="1:4" x14ac:dyDescent="0.25">
      <c r="A34" s="69"/>
      <c r="B34" s="115"/>
      <c r="C34" s="52"/>
      <c r="D34" s="47"/>
    </row>
    <row r="35" spans="1:4" x14ac:dyDescent="0.25">
      <c r="A35" s="52" t="s">
        <v>343</v>
      </c>
      <c r="B35" s="36" t="s">
        <v>380</v>
      </c>
      <c r="C35" s="52" t="s">
        <v>401</v>
      </c>
      <c r="D35" s="47"/>
    </row>
    <row r="36" spans="1:4" x14ac:dyDescent="0.25">
      <c r="A36" s="52"/>
      <c r="B36" s="11"/>
      <c r="C36" s="52"/>
      <c r="D36" s="47"/>
    </row>
    <row r="37" spans="1:4" x14ac:dyDescent="0.25">
      <c r="A37" s="52"/>
      <c r="B37" s="115"/>
      <c r="C37" s="52"/>
      <c r="D37" s="47"/>
    </row>
    <row r="38" spans="1:4" x14ac:dyDescent="0.25">
      <c r="A38" s="52" t="s">
        <v>344</v>
      </c>
      <c r="B38" s="36" t="s">
        <v>380</v>
      </c>
      <c r="C38" s="52" t="s">
        <v>401</v>
      </c>
      <c r="D38" s="47"/>
    </row>
    <row r="39" spans="1:4" x14ac:dyDescent="0.25">
      <c r="A39" s="52"/>
      <c r="B39" s="11"/>
      <c r="C39" s="52"/>
      <c r="D39" s="47"/>
    </row>
  </sheetData>
  <sheetProtection algorithmName="SHA-512" hashValue="1Y68V5AUzj5fByYauyakTDBgsYw4PTym+Y7bd0zTfdW/ooq+XmEtmhzA4aSSVTvyDgDg79be0Pshelwu7npYGg==" saltValue="fEjYXIpG4DR67WQVDTM5iw==" spinCount="100000" sheet="1" scenarios="1" insertHyperlinks="0"/>
  <dataConsolidate/>
  <mergeCells count="1">
    <mergeCell ref="A3:B3"/>
  </mergeCells>
  <conditionalFormatting sqref="C5">
    <cfRule type="expression" dxfId="56" priority="45">
      <formula>LEN(SUBSTITUTE($B$5," ",""))&gt;1000</formula>
    </cfRule>
  </conditionalFormatting>
  <conditionalFormatting sqref="C7">
    <cfRule type="expression" dxfId="55" priority="46">
      <formula>LEN(SUBSTITUTE($B$7," ",""))&gt;1000</formula>
    </cfRule>
  </conditionalFormatting>
  <conditionalFormatting sqref="C29">
    <cfRule type="expression" dxfId="54" priority="47">
      <formula>LEN(SUBSTITUTE($B$29," ",""))&gt;1000</formula>
    </cfRule>
  </conditionalFormatting>
  <dataValidations count="7"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operator="lessThanOrEqual" allowBlank="1" showInputMessage="1" showErrorMessage="1" promptTitle="Max 1000 caratteri" prompt="Descrivere l'innovazione da diffondere o diffusa alle imprese agricole e/o agli utilizzatori finali. In particolare, evidenziare i benefici apportati (costi, qualità, ecc.) e i possibili/effettivi utilizzi" sqref="B5 B7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Effetti!$A$2:$A$19</xm:f>
          </x14:formula1>
          <xm:sqref>B35 B32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USDA_CRIS!$C$2:$C$10</xm:f>
          </x14:formula1>
          <xm:sqref>B16 B13 B19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32</vt:i4>
      </vt:variant>
      <vt:variant>
        <vt:lpstr>Intervalli denominati</vt:lpstr>
      </vt:variant>
      <vt:variant>
        <vt:i4>16</vt:i4>
      </vt:variant>
    </vt:vector>
  </HeadingPairs>
  <TitlesOfParts>
    <vt:vector size="48" baseType="lpstr">
      <vt:lpstr>Privacy Policy</vt:lpstr>
      <vt:lpstr>Introduzione</vt:lpstr>
      <vt:lpstr>Indice</vt:lpstr>
      <vt:lpstr>Info generali</vt:lpstr>
      <vt:lpstr>Partenariato</vt:lpstr>
      <vt:lpstr>Partenariato pubblico</vt:lpstr>
      <vt:lpstr>Esperienza</vt:lpstr>
      <vt:lpstr>I1</vt:lpstr>
      <vt:lpstr>I2</vt:lpstr>
      <vt:lpstr>I3</vt:lpstr>
      <vt:lpstr>I4</vt:lpstr>
      <vt:lpstr>I5</vt:lpstr>
      <vt:lpstr>I6</vt:lpstr>
      <vt:lpstr>I7</vt:lpstr>
      <vt:lpstr>I8</vt:lpstr>
      <vt:lpstr>I9</vt:lpstr>
      <vt:lpstr>I10</vt:lpstr>
      <vt:lpstr>I11</vt:lpstr>
      <vt:lpstr>I12</vt:lpstr>
      <vt:lpstr>I13</vt:lpstr>
      <vt:lpstr>I14</vt:lpstr>
      <vt:lpstr>I15</vt:lpstr>
      <vt:lpstr>I16</vt:lpstr>
      <vt:lpstr>I17</vt:lpstr>
      <vt:lpstr>I18</vt:lpstr>
      <vt:lpstr>I19</vt:lpstr>
      <vt:lpstr>I20</vt:lpstr>
      <vt:lpstr>Azioni</vt:lpstr>
      <vt:lpstr>Interazione</vt:lpstr>
      <vt:lpstr>Materiali</vt:lpstr>
      <vt:lpstr>Costi Sovvenzione globale</vt:lpstr>
      <vt:lpstr>Costi Pacchetto Interventi</vt:lpstr>
      <vt:lpstr>Adattamento_innovazione</vt:lpstr>
      <vt:lpstr>Adozione_innovazione</vt:lpstr>
      <vt:lpstr>Altro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user</cp:lastModifiedBy>
  <dcterms:created xsi:type="dcterms:W3CDTF">2017-01-27T08:35:35Z</dcterms:created>
  <dcterms:modified xsi:type="dcterms:W3CDTF">2026-01-27T12:22:11Z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